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140" windowHeight="7840"/>
  </bookViews>
  <sheets>
    <sheet name="Yearly P&amp;L" sheetId="1" r:id="rId1"/>
    <sheet name="Summary | Individual Project" sheetId="2" r:id="rId2"/>
    <sheet name="One Year P&amp;L" sheetId="3" r:id="rId3"/>
  </sheets>
  <externalReferences>
    <externalReference r:id="rId4"/>
  </externalReferences>
  <definedNames>
    <definedName name="COGSCat">[1]Setup!$C$25:$C$39</definedName>
    <definedName name="CompanyName">[1]Setup!$F$5</definedName>
    <definedName name="Dashboard">#REF!</definedName>
    <definedName name="IncomeCat">[1]Setup!$C$9:$C$23</definedName>
    <definedName name="PickProject">'[1]Summary | Individual Project'!$D$4</definedName>
    <definedName name="PL1Year1">'One Year P&amp;L'!$A$1</definedName>
    <definedName name="PLSingleProject">'Summary | Individual Project'!$A$1</definedName>
    <definedName name="PLYearly">'Yearly P&amp;L'!$A$1</definedName>
    <definedName name="PrevTotDate">'Yearly P&amp;L'!$G$5:$I$5</definedName>
    <definedName name="_xlnm.Print_Area" localSheetId="2">'One Year P&amp;L'!$B$2:$J$26</definedName>
    <definedName name="_xlnm.Print_Area" localSheetId="1">'Summary | Individual Project'!$B$2:$K$258</definedName>
    <definedName name="_xlnm.Print_Area" localSheetId="0">'Yearly P&amp;L'!$B$2:$I$43</definedName>
    <definedName name="_xlnm.Print_Titles" localSheetId="1">'Summary | Individual Project'!$2:$8</definedName>
    <definedName name="_xlnm.Print_Titles" localSheetId="0">'Yearly P&amp;L'!$B:$C,'Yearly P&amp;L'!$2:$6</definedName>
    <definedName name="ProjectID">[1]Setup!$F$9:$F$1008</definedName>
    <definedName name="Restriction">[1]Setup!$K$9:$K$10</definedName>
    <definedName name="StartDate">[1]Setup!$F$4</definedName>
    <definedName name="TotalCOGSPrev">'Yearly P&amp;L'!$D$41:$I$41</definedName>
    <definedName name="TotalExpensesPrev" localSheetId="2">'[1]Yearly P&amp;L'!#REF!</definedName>
    <definedName name="TotalExpensesPrev" localSheetId="1">'[1]Yearly P&amp;L'!#REF!</definedName>
    <definedName name="TotalExpensesPrev">'Yearly P&amp;L'!#REF!</definedName>
    <definedName name="TotalIncomePrev">'Yearly P&amp;L'!$D$24:$I$24</definedName>
    <definedName name="WithDR">[1]Setup!$K$9</definedName>
  </definedNames>
  <calcPr calcId="145621"/>
</workbook>
</file>

<file path=xl/calcChain.xml><?xml version="1.0" encoding="utf-8"?>
<calcChain xmlns="http://schemas.openxmlformats.org/spreadsheetml/2006/main">
  <c r="J9" i="2" l="1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D6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F6" i="2"/>
  <c r="J237" i="2"/>
  <c r="J238" i="2"/>
  <c r="J239" i="2"/>
  <c r="J240" i="2"/>
  <c r="J241" i="2"/>
  <c r="J242" i="2"/>
  <c r="J243" i="2"/>
  <c r="J244" i="2"/>
  <c r="J245" i="2"/>
  <c r="I6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G25" i="3"/>
  <c r="B25" i="3"/>
  <c r="G24" i="3"/>
  <c r="B24" i="3"/>
  <c r="G23" i="3"/>
  <c r="B23" i="3"/>
  <c r="G22" i="3"/>
  <c r="B22" i="3"/>
  <c r="G21" i="3"/>
  <c r="B21" i="3"/>
  <c r="G20" i="3"/>
  <c r="B20" i="3"/>
  <c r="G19" i="3"/>
  <c r="B19" i="3"/>
  <c r="G18" i="3"/>
  <c r="B18" i="3"/>
  <c r="G17" i="3"/>
  <c r="B17" i="3"/>
  <c r="G16" i="3"/>
  <c r="B16" i="3"/>
  <c r="G15" i="3"/>
  <c r="B15" i="3"/>
  <c r="G14" i="3"/>
  <c r="B14" i="3"/>
  <c r="G13" i="3"/>
  <c r="B13" i="3"/>
  <c r="G12" i="3"/>
  <c r="B12" i="3"/>
  <c r="G11" i="3"/>
  <c r="B11" i="3"/>
  <c r="A11" i="3"/>
  <c r="A12" i="3" s="1"/>
  <c r="H6" i="2"/>
  <c r="G40" i="1"/>
  <c r="D40" i="1"/>
  <c r="G39" i="1"/>
  <c r="D39" i="1"/>
  <c r="G38" i="1"/>
  <c r="D38" i="1"/>
  <c r="G37" i="1"/>
  <c r="D37" i="1"/>
  <c r="G36" i="1"/>
  <c r="D36" i="1"/>
  <c r="G35" i="1"/>
  <c r="D35" i="1"/>
  <c r="G34" i="1"/>
  <c r="D34" i="1"/>
  <c r="D33" i="1"/>
  <c r="G32" i="1"/>
  <c r="D32" i="1"/>
  <c r="G31" i="1"/>
  <c r="D31" i="1"/>
  <c r="G30" i="1"/>
  <c r="D30" i="1"/>
  <c r="G29" i="1"/>
  <c r="D29" i="1"/>
  <c r="D28" i="1"/>
  <c r="G27" i="1"/>
  <c r="D27" i="1"/>
  <c r="I41" i="1"/>
  <c r="H41" i="1"/>
  <c r="D26" i="1"/>
  <c r="G23" i="1"/>
  <c r="D23" i="1"/>
  <c r="G22" i="1"/>
  <c r="D22" i="1"/>
  <c r="G21" i="1"/>
  <c r="D21" i="1"/>
  <c r="G20" i="1"/>
  <c r="D20" i="1"/>
  <c r="G19" i="1"/>
  <c r="D19" i="1"/>
  <c r="G18" i="1"/>
  <c r="D18" i="1"/>
  <c r="G17" i="1"/>
  <c r="D17" i="1"/>
  <c r="G16" i="1"/>
  <c r="D16" i="1"/>
  <c r="G15" i="1"/>
  <c r="D15" i="1"/>
  <c r="G14" i="1"/>
  <c r="D14" i="1"/>
  <c r="G13" i="1"/>
  <c r="D13" i="1"/>
  <c r="G12" i="1"/>
  <c r="D12" i="1"/>
  <c r="G11" i="1"/>
  <c r="D11" i="1"/>
  <c r="I24" i="1"/>
  <c r="G10" i="1"/>
  <c r="D10" i="1"/>
  <c r="G9" i="1"/>
  <c r="D9" i="1"/>
  <c r="D24" i="1" s="1"/>
  <c r="G5" i="1"/>
  <c r="G6" i="1" s="1"/>
  <c r="D41" i="1" l="1"/>
  <c r="I42" i="1"/>
  <c r="G26" i="1"/>
  <c r="G28" i="1"/>
  <c r="G33" i="1"/>
  <c r="D42" i="1"/>
  <c r="D43" i="1" s="1"/>
  <c r="J6" i="2"/>
  <c r="J10" i="2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G24" i="1"/>
  <c r="H24" i="1"/>
  <c r="H42" i="1" s="1"/>
  <c r="G41" i="1" l="1"/>
  <c r="G42" i="1" s="1"/>
  <c r="G43" i="1" s="1"/>
  <c r="D10" i="3"/>
  <c r="C11" i="3"/>
  <c r="H21" i="3"/>
  <c r="H13" i="3"/>
  <c r="C21" i="3"/>
  <c r="C13" i="3"/>
  <c r="H20" i="3"/>
  <c r="H12" i="3"/>
  <c r="C18" i="3"/>
  <c r="H11" i="3"/>
  <c r="I10" i="3"/>
  <c r="H19" i="3"/>
  <c r="J10" i="3"/>
  <c r="C19" i="3"/>
  <c r="E10" i="3"/>
  <c r="H18" i="3"/>
  <c r="C24" i="3"/>
  <c r="C16" i="3"/>
  <c r="H25" i="3"/>
  <c r="H17" i="3"/>
  <c r="C25" i="3"/>
  <c r="C17" i="3"/>
  <c r="H24" i="3"/>
  <c r="H16" i="3"/>
  <c r="C22" i="3"/>
  <c r="C14" i="3"/>
  <c r="H23" i="3"/>
  <c r="H15" i="3"/>
  <c r="C23" i="3"/>
  <c r="C15" i="3"/>
  <c r="H22" i="3"/>
  <c r="H14" i="3"/>
  <c r="C20" i="3"/>
  <c r="C12" i="3"/>
  <c r="H7" i="3" l="1"/>
  <c r="H10" i="3"/>
  <c r="C10" i="3"/>
  <c r="H5" i="3"/>
  <c r="H3" i="3" l="1"/>
</calcChain>
</file>

<file path=xl/sharedStrings.xml><?xml version="1.0" encoding="utf-8"?>
<sst xmlns="http://schemas.openxmlformats.org/spreadsheetml/2006/main" count="1532" uniqueCount="71">
  <si>
    <t>STATEMENT OF ACTIVITIES</t>
  </si>
  <si>
    <t>PREVIOUS YEAR</t>
  </si>
  <si>
    <t>Total</t>
  </si>
  <si>
    <t>With Restrictions</t>
  </si>
  <si>
    <t>Without Restrictions</t>
  </si>
  <si>
    <t>REVENUE</t>
  </si>
  <si>
    <t>TOTAL REVENUE</t>
  </si>
  <si>
    <t>EXPENSES</t>
  </si>
  <si>
    <t>TOTAL EXPENSES</t>
  </si>
  <si>
    <t>CHANGE IN NET ASSETS</t>
  </si>
  <si>
    <t>ACCUMULATED CHANGE IN NET ASSETS</t>
  </si>
  <si>
    <t>Project ID</t>
  </si>
  <si>
    <t>Building Renovation</t>
  </si>
  <si>
    <t>Total Income</t>
  </si>
  <si>
    <t>Expenses</t>
  </si>
  <si>
    <t>Change</t>
  </si>
  <si>
    <t>Description</t>
  </si>
  <si>
    <t>◄ Projected</t>
  </si>
  <si>
    <t>Period</t>
  </si>
  <si>
    <t>-</t>
  </si>
  <si>
    <t>◄ Actual</t>
  </si>
  <si>
    <t>No</t>
  </si>
  <si>
    <t>Date</t>
  </si>
  <si>
    <t>Category</t>
  </si>
  <si>
    <t>Income</t>
  </si>
  <si>
    <t>Balance</t>
  </si>
  <si>
    <t>Notes</t>
  </si>
  <si>
    <t>CHANGE in NET ASSETS</t>
  </si>
  <si>
    <t>With Donor Restrictions</t>
  </si>
  <si>
    <t>Without Donor Restrictions</t>
  </si>
  <si>
    <t>NEAT HEAT FOUNDATION</t>
  </si>
  <si>
    <t>10/01/19 - 09/30/20</t>
  </si>
  <si>
    <t>REV - Online Donation</t>
  </si>
  <si>
    <t>Anonymous donation</t>
  </si>
  <si>
    <t>REV - Membership dues</t>
  </si>
  <si>
    <t>Donation Mr A</t>
  </si>
  <si>
    <t>REV - Individual Donation</t>
  </si>
  <si>
    <t>Donation Mrs B</t>
  </si>
  <si>
    <t>REV - Fundraising events</t>
  </si>
  <si>
    <t>EXP - Fundraising Events</t>
  </si>
  <si>
    <t>Booth rental</t>
  </si>
  <si>
    <t>Internet Advertising</t>
  </si>
  <si>
    <t xml:space="preserve">REV - Grants </t>
  </si>
  <si>
    <t>Donation December</t>
  </si>
  <si>
    <t>EXP - Renovation</t>
  </si>
  <si>
    <t>Renovation Down Payment</t>
  </si>
  <si>
    <t/>
  </si>
  <si>
    <t>NEAT HEAT FOUNDATION PROJECT SUMMARY</t>
  </si>
  <si>
    <t>Description #1</t>
  </si>
  <si>
    <t>REV - Contributions</t>
  </si>
  <si>
    <t>REV - Selling Goods and Services</t>
  </si>
  <si>
    <t>REV - Income 8</t>
  </si>
  <si>
    <t>REV - Income 9</t>
  </si>
  <si>
    <t>REV - Income 10</t>
  </si>
  <si>
    <t>REV - Income 11</t>
  </si>
  <si>
    <t>REV - Income 12</t>
  </si>
  <si>
    <t>REV - Income 13</t>
  </si>
  <si>
    <t>REV - Income 14</t>
  </si>
  <si>
    <t>EXP - Insurance</t>
  </si>
  <si>
    <t>EXP - Donation Expenses</t>
  </si>
  <si>
    <t>EXP - Bank Interests</t>
  </si>
  <si>
    <t>EXP - Electricity &amp; Water</t>
  </si>
  <si>
    <t>EXP - Phone &amp; Internet</t>
  </si>
  <si>
    <t>EXP - Promotion &amp; Advertising</t>
  </si>
  <si>
    <t>EXP - Oil, Gas &amp; Parking</t>
  </si>
  <si>
    <t>EXP - Other Expenses</t>
  </si>
  <si>
    <t>EXP - Salaries &amp; Wages</t>
  </si>
  <si>
    <t>EXP - Tax Charges</t>
  </si>
  <si>
    <t>EXP - Travel</t>
  </si>
  <si>
    <t>EXP - Administration</t>
  </si>
  <si>
    <t>EXP - Maintenance &amp; Repair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</si>
</sst>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mm/dd/yy;@"/>
    <numFmt numFmtId="165" formatCode="_(* #,##0.0_);[Red]_(* \(#,##0.0\);_(* &quot;-&quot;??_);_(@_)"/>
    <numFmt numFmtId="166" formatCode="_(* #,##0.0_);_(* \(#,##0.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5" fillId="0" borderId="0" xfId="0" applyFont="1" applyAlignment="1">
      <alignment vertical="center"/>
    </xf>
    <xf numFmtId="0" fontId="6" fillId="0" borderId="0" xfId="0" applyFont="1" applyAlignment="1"/>
    <xf numFmtId="0" fontId="7" fillId="0" borderId="0" xfId="0" applyFont="1" applyAlignment="1">
      <alignment vertical="center"/>
    </xf>
    <xf numFmtId="0" fontId="8" fillId="0" borderId="0" xfId="0" applyFont="1" applyAlignment="1"/>
    <xf numFmtId="0" fontId="9" fillId="2" borderId="0" xfId="0" applyFont="1" applyFill="1"/>
    <xf numFmtId="0" fontId="10" fillId="2" borderId="0" xfId="0" applyFont="1" applyFill="1"/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164" fontId="11" fillId="2" borderId="1" xfId="0" applyNumberFormat="1" applyFont="1" applyFill="1" applyBorder="1"/>
    <xf numFmtId="0" fontId="9" fillId="0" borderId="0" xfId="0" applyFont="1"/>
    <xf numFmtId="164" fontId="11" fillId="2" borderId="2" xfId="0" applyNumberFormat="1" applyFont="1" applyFill="1" applyBorder="1"/>
    <xf numFmtId="0" fontId="0" fillId="2" borderId="0" xfId="0" applyFont="1" applyFill="1"/>
    <xf numFmtId="0" fontId="12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0" fillId="0" borderId="0" xfId="0" applyFont="1"/>
    <xf numFmtId="0" fontId="13" fillId="0" borderId="0" xfId="0" applyFont="1" applyAlignment="1"/>
    <xf numFmtId="0" fontId="13" fillId="0" borderId="0" xfId="0" applyFont="1"/>
    <xf numFmtId="0" fontId="0" fillId="0" borderId="3" xfId="0" applyBorder="1"/>
    <xf numFmtId="0" fontId="0" fillId="0" borderId="3" xfId="0" applyBorder="1" applyAlignment="1">
      <alignment horizontal="left"/>
    </xf>
    <xf numFmtId="165" fontId="0" fillId="5" borderId="4" xfId="1" applyNumberFormat="1" applyFont="1" applyFill="1" applyBorder="1"/>
    <xf numFmtId="165" fontId="0" fillId="0" borderId="3" xfId="1" applyNumberFormat="1" applyFont="1" applyBorder="1"/>
    <xf numFmtId="0" fontId="13" fillId="6" borderId="5" xfId="0" applyFont="1" applyFill="1" applyBorder="1" applyAlignment="1"/>
    <xf numFmtId="165" fontId="13" fillId="6" borderId="5" xfId="0" applyNumberFormat="1" applyFont="1" applyFill="1" applyBorder="1"/>
    <xf numFmtId="0" fontId="13" fillId="6" borderId="2" xfId="0" applyFont="1" applyFill="1" applyBorder="1" applyAlignment="1"/>
    <xf numFmtId="165" fontId="13" fillId="6" borderId="2" xfId="0" applyNumberFormat="1" applyFont="1" applyFill="1" applyBorder="1"/>
    <xf numFmtId="165" fontId="13" fillId="7" borderId="2" xfId="0" applyNumberFormat="1" applyFont="1" applyFill="1" applyBorder="1"/>
    <xf numFmtId="165" fontId="0" fillId="2" borderId="0" xfId="1" applyNumberFormat="1" applyFont="1" applyFill="1"/>
    <xf numFmtId="0" fontId="5" fillId="0" borderId="0" xfId="0" applyFont="1"/>
    <xf numFmtId="164" fontId="0" fillId="0" borderId="0" xfId="0" applyNumberFormat="1"/>
    <xf numFmtId="165" fontId="0" fillId="0" borderId="0" xfId="1" applyNumberFormat="1" applyFont="1"/>
    <xf numFmtId="0" fontId="0" fillId="5" borderId="0" xfId="0" applyFill="1" applyAlignment="1">
      <alignment horizontal="left"/>
    </xf>
    <xf numFmtId="165" fontId="2" fillId="2" borderId="0" xfId="1" applyNumberFormat="1" applyFont="1" applyFill="1" applyBorder="1" applyAlignment="1">
      <alignment horizontal="center" wrapText="1"/>
    </xf>
    <xf numFmtId="165" fontId="2" fillId="2" borderId="0" xfId="1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165" fontId="3" fillId="6" borderId="7" xfId="1" applyNumberFormat="1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164" fontId="0" fillId="0" borderId="0" xfId="0" quotePrefix="1" applyNumberFormat="1"/>
    <xf numFmtId="164" fontId="0" fillId="0" borderId="0" xfId="0" applyNumberFormat="1" applyAlignment="1">
      <alignment horizontal="left"/>
    </xf>
    <xf numFmtId="165" fontId="3" fillId="5" borderId="7" xfId="1" applyNumberFormat="1" applyFont="1" applyFill="1" applyBorder="1" applyAlignment="1">
      <alignment horizontal="left"/>
    </xf>
    <xf numFmtId="0" fontId="3" fillId="5" borderId="7" xfId="0" applyFont="1" applyFill="1" applyBorder="1" applyAlignment="1">
      <alignment horizontal="left"/>
    </xf>
    <xf numFmtId="165" fontId="0" fillId="0" borderId="0" xfId="0" applyNumberFormat="1"/>
    <xf numFmtId="0" fontId="2" fillId="2" borderId="2" xfId="0" applyFont="1" applyFill="1" applyBorder="1"/>
    <xf numFmtId="16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165" fontId="2" fillId="2" borderId="2" xfId="1" applyNumberFormat="1" applyFont="1" applyFill="1" applyBorder="1"/>
    <xf numFmtId="165" fontId="2" fillId="2" borderId="2" xfId="1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0" fillId="0" borderId="8" xfId="0" applyNumberFormat="1" applyBorder="1" applyAlignment="1">
      <alignment horizontal="left"/>
    </xf>
    <xf numFmtId="166" fontId="0" fillId="0" borderId="8" xfId="1" applyNumberFormat="1" applyFont="1" applyBorder="1" applyAlignment="1">
      <alignment horizontal="left"/>
    </xf>
    <xf numFmtId="165" fontId="0" fillId="0" borderId="8" xfId="1" applyNumberFormat="1" applyFont="1" applyBorder="1" applyAlignment="1">
      <alignment horizontal="left"/>
    </xf>
    <xf numFmtId="0" fontId="0" fillId="0" borderId="7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11" xfId="0" applyNumberFormat="1" applyBorder="1" applyAlignment="1">
      <alignment horizontal="left"/>
    </xf>
    <xf numFmtId="0" fontId="0" fillId="0" borderId="12" xfId="0" applyNumberFormat="1" applyBorder="1" applyAlignment="1">
      <alignment horizontal="left"/>
    </xf>
    <xf numFmtId="0" fontId="0" fillId="0" borderId="12" xfId="0" applyNumberFormat="1" applyBorder="1" applyAlignment="1">
      <alignment horizontal="left"/>
    </xf>
    <xf numFmtId="0" fontId="0" fillId="0" borderId="7" xfId="0" applyNumberFormat="1" applyBorder="1" applyAlignment="1">
      <alignment horizontal="left"/>
    </xf>
    <xf numFmtId="166" fontId="0" fillId="0" borderId="7" xfId="1" applyNumberFormat="1" applyFont="1" applyBorder="1" applyAlignment="1">
      <alignment horizontal="left"/>
    </xf>
    <xf numFmtId="165" fontId="0" fillId="0" borderId="7" xfId="1" applyNumberFormat="1" applyFont="1" applyBorder="1" applyAlignment="1">
      <alignment horizontal="left"/>
    </xf>
    <xf numFmtId="166" fontId="0" fillId="2" borderId="0" xfId="1" applyNumberFormat="1" applyFont="1" applyFill="1"/>
    <xf numFmtId="0" fontId="14" fillId="8" borderId="0" xfId="0" applyFont="1" applyFill="1" applyAlignment="1">
      <alignment horizontal="left" vertical="center"/>
    </xf>
    <xf numFmtId="0" fontId="15" fillId="8" borderId="0" xfId="0" applyFont="1" applyFill="1" applyAlignment="1"/>
    <xf numFmtId="0" fontId="15" fillId="9" borderId="0" xfId="0" applyFont="1" applyFill="1" applyBorder="1" applyAlignment="1">
      <alignment horizontal="left" vertical="center" wrapText="1"/>
    </xf>
    <xf numFmtId="0" fontId="16" fillId="9" borderId="0" xfId="0" applyFont="1" applyFill="1" applyAlignment="1">
      <alignment horizontal="right" vertical="center" indent="1"/>
    </xf>
    <xf numFmtId="43" fontId="17" fillId="10" borderId="0" xfId="0" applyNumberFormat="1" applyFont="1" applyFill="1" applyAlignment="1">
      <alignment horizontal="center"/>
    </xf>
    <xf numFmtId="0" fontId="18" fillId="8" borderId="0" xfId="0" applyFont="1" applyFill="1" applyAlignment="1">
      <alignment horizontal="left" vertical="center"/>
    </xf>
    <xf numFmtId="0" fontId="19" fillId="8" borderId="0" xfId="0" applyFont="1" applyFill="1" applyAlignment="1"/>
    <xf numFmtId="0" fontId="19" fillId="8" borderId="0" xfId="0" applyFont="1" applyFill="1" applyAlignment="1">
      <alignment horizontal="left" vertical="center"/>
    </xf>
    <xf numFmtId="164" fontId="16" fillId="8" borderId="0" xfId="0" applyNumberFormat="1" applyFont="1" applyFill="1" applyAlignment="1"/>
    <xf numFmtId="0" fontId="20" fillId="0" borderId="0" xfId="0" applyFont="1"/>
    <xf numFmtId="0" fontId="0" fillId="0" borderId="0" xfId="0" applyFill="1"/>
    <xf numFmtId="0" fontId="20" fillId="0" borderId="0" xfId="0" applyFont="1" applyFill="1"/>
    <xf numFmtId="0" fontId="15" fillId="11" borderId="0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right" wrapText="1"/>
    </xf>
    <xf numFmtId="0" fontId="0" fillId="5" borderId="0" xfId="0" applyFill="1"/>
    <xf numFmtId="0" fontId="15" fillId="12" borderId="0" xfId="0" applyFont="1" applyFill="1" applyBorder="1" applyAlignment="1">
      <alignment horizontal="left" vertical="center"/>
    </xf>
    <xf numFmtId="165" fontId="13" fillId="6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/>
    </xf>
    <xf numFmtId="0" fontId="0" fillId="5" borderId="0" xfId="0" applyFill="1" applyBorder="1" applyAlignment="1"/>
    <xf numFmtId="165" fontId="0" fillId="5" borderId="0" xfId="1" applyNumberFormat="1" applyFont="1" applyFill="1" applyBorder="1" applyAlignment="1"/>
    <xf numFmtId="164" fontId="4" fillId="0" borderId="0" xfId="0" applyNumberFormat="1" applyFont="1" applyFill="1" applyBorder="1" applyAlignment="1">
      <alignment horizontal="center"/>
    </xf>
    <xf numFmtId="0" fontId="0" fillId="5" borderId="1" xfId="0" applyFill="1" applyBorder="1" applyAlignment="1"/>
    <xf numFmtId="0" fontId="0" fillId="2" borderId="13" xfId="0" applyFill="1" applyBorder="1"/>
    <xf numFmtId="0" fontId="0" fillId="2" borderId="14" xfId="0" applyFill="1" applyBorder="1"/>
    <xf numFmtId="165" fontId="0" fillId="0" borderId="0" xfId="1" applyNumberFormat="1" applyFont="1" applyFill="1" applyBorder="1" applyAlignment="1"/>
  </cellXfs>
  <cellStyles count="2">
    <cellStyle name="Comma" xfId="1" builtinId="3"/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gams/journalSHEET%20-%20Etsy%20projects/Income%20Statement%20Generator/Non%20Profit%20Organization%20Income%20Statement%20-%201%20Year%20V2.37%20-%20Samp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Revenue | Expenses Transaction"/>
      <sheetName val="Monthly P&amp;L | Total"/>
      <sheetName val="Monthly P&amp;L | Restrictions"/>
      <sheetName val="Monthly P&amp;L | No Restrictions"/>
      <sheetName val="Yearly P&amp;L"/>
      <sheetName val="Summary | All Projects"/>
      <sheetName val="Summary | Individual Project"/>
      <sheetName val="One Year P&amp;L"/>
      <sheetName val="One Year P&amp;L (2)"/>
      <sheetName val="One Year P&amp;L (3)"/>
      <sheetName val="One Year P&amp;L (4)"/>
      <sheetName val="About"/>
      <sheetName val="License"/>
    </sheetNames>
    <sheetDataSet>
      <sheetData sheetId="0">
        <row r="4">
          <cell r="F4">
            <v>43739</v>
          </cell>
        </row>
        <row r="5">
          <cell r="F5" t="str">
            <v>Neat Heat Foundation</v>
          </cell>
        </row>
        <row r="9">
          <cell r="C9" t="str">
            <v>REV - Individual Donation</v>
          </cell>
          <cell r="F9" t="str">
            <v>Building Renovation</v>
          </cell>
          <cell r="K9" t="str">
            <v>With Donor Restrictions</v>
          </cell>
        </row>
        <row r="10">
          <cell r="C10" t="str">
            <v>REV - Online Donation</v>
          </cell>
          <cell r="F10" t="str">
            <v>Community Service Program</v>
          </cell>
          <cell r="K10" t="str">
            <v>Without Donor Restrictions</v>
          </cell>
        </row>
        <row r="11">
          <cell r="C11" t="str">
            <v>REV - Contributions</v>
          </cell>
          <cell r="F11" t="str">
            <v>Program C</v>
          </cell>
        </row>
        <row r="12">
          <cell r="C12" t="str">
            <v>REV - Membership dues</v>
          </cell>
          <cell r="F12" t="str">
            <v>Program D</v>
          </cell>
        </row>
        <row r="13">
          <cell r="C13" t="str">
            <v xml:space="preserve">REV - Grants </v>
          </cell>
          <cell r="F13" t="str">
            <v>Program E</v>
          </cell>
        </row>
        <row r="14">
          <cell r="C14" t="str">
            <v>REV - Fundraising events</v>
          </cell>
        </row>
        <row r="15">
          <cell r="C15" t="str">
            <v>REV - Selling Goods and Services</v>
          </cell>
        </row>
        <row r="16">
          <cell r="C16" t="str">
            <v>REV - Income 8</v>
          </cell>
        </row>
        <row r="17">
          <cell r="C17" t="str">
            <v>REV - Income 9</v>
          </cell>
        </row>
        <row r="18">
          <cell r="C18" t="str">
            <v>REV - Income 10</v>
          </cell>
        </row>
        <row r="19">
          <cell r="C19" t="str">
            <v>REV - Income 11</v>
          </cell>
        </row>
        <row r="20">
          <cell r="C20" t="str">
            <v>REV - Income 12</v>
          </cell>
        </row>
        <row r="21">
          <cell r="C21" t="str">
            <v>REV - Income 13</v>
          </cell>
        </row>
        <row r="22">
          <cell r="C22" t="str">
            <v>REV - Income 14</v>
          </cell>
        </row>
        <row r="25">
          <cell r="C25" t="str">
            <v>EXP - Insurance</v>
          </cell>
        </row>
        <row r="26">
          <cell r="C26" t="str">
            <v>EXP - Fundraising Events</v>
          </cell>
        </row>
        <row r="27">
          <cell r="C27" t="str">
            <v>EXP - Donation Expenses</v>
          </cell>
        </row>
        <row r="28">
          <cell r="C28" t="str">
            <v>EXP - Bank Interests</v>
          </cell>
        </row>
        <row r="29">
          <cell r="C29" t="str">
            <v>EXP - Electricity &amp; Water</v>
          </cell>
        </row>
        <row r="30">
          <cell r="C30" t="str">
            <v>EXP - Phone &amp; Internet</v>
          </cell>
        </row>
        <row r="31">
          <cell r="C31" t="str">
            <v>EXP - Promotion &amp; Advertising</v>
          </cell>
        </row>
        <row r="32">
          <cell r="C32" t="str">
            <v>EXP - Oil, Gas &amp; Parking</v>
          </cell>
        </row>
        <row r="33">
          <cell r="C33" t="str">
            <v>EXP - Other Expenses</v>
          </cell>
        </row>
        <row r="34">
          <cell r="C34" t="str">
            <v>EXP - Salaries &amp; Wages</v>
          </cell>
        </row>
        <row r="35">
          <cell r="C35" t="str">
            <v>EXP - Tax Charges</v>
          </cell>
        </row>
        <row r="36">
          <cell r="C36" t="str">
            <v>EXP - Travel</v>
          </cell>
        </row>
        <row r="37">
          <cell r="C37" t="str">
            <v>EXP - Administration</v>
          </cell>
        </row>
        <row r="38">
          <cell r="C38" t="str">
            <v>EXP - Renovation</v>
          </cell>
        </row>
        <row r="39">
          <cell r="C39" t="str">
            <v>EXP - Maintenance &amp; Repair</v>
          </cell>
        </row>
      </sheetData>
      <sheetData sheetId="1"/>
      <sheetData sheetId="2"/>
      <sheetData sheetId="3">
        <row r="5">
          <cell r="D5">
            <v>43739</v>
          </cell>
        </row>
      </sheetData>
      <sheetData sheetId="4"/>
      <sheetData sheetId="5"/>
      <sheetData sheetId="6"/>
      <sheetData sheetId="7">
        <row r="4">
          <cell r="D4" t="str">
            <v>Building Renovation</v>
          </cell>
        </row>
      </sheetData>
      <sheetData sheetId="8">
        <row r="38">
          <cell r="Q38">
            <v>43739</v>
          </cell>
          <cell r="R38">
            <v>43770</v>
          </cell>
          <cell r="S38">
            <v>43800</v>
          </cell>
          <cell r="T38">
            <v>43831</v>
          </cell>
          <cell r="U38">
            <v>43862</v>
          </cell>
          <cell r="V38">
            <v>43891</v>
          </cell>
          <cell r="W38">
            <v>43922</v>
          </cell>
          <cell r="X38">
            <v>43952</v>
          </cell>
          <cell r="Y38">
            <v>43983</v>
          </cell>
          <cell r="Z38">
            <v>44013</v>
          </cell>
          <cell r="AA38">
            <v>44044</v>
          </cell>
          <cell r="AB38">
            <v>44075</v>
          </cell>
        </row>
        <row r="39">
          <cell r="P39" t="str">
            <v>Revenue</v>
          </cell>
          <cell r="Q39">
            <v>5870</v>
          </cell>
          <cell r="R39">
            <v>82000</v>
          </cell>
          <cell r="S39">
            <v>95000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</row>
        <row r="40">
          <cell r="P40" t="str">
            <v>Expenses</v>
          </cell>
          <cell r="Q40">
            <v>11820</v>
          </cell>
          <cell r="R40">
            <v>2215.4</v>
          </cell>
          <cell r="S40">
            <v>1311.1</v>
          </cell>
          <cell r="T40">
            <v>2828.9</v>
          </cell>
          <cell r="U40">
            <v>2451.1333333333332</v>
          </cell>
          <cell r="V40">
            <v>1378.5507790272075</v>
          </cell>
          <cell r="W40">
            <v>1320.0609495400613</v>
          </cell>
          <cell r="X40">
            <v>1147.263820621291</v>
          </cell>
          <cell r="Y40">
            <v>1147.5593679394583</v>
          </cell>
          <cell r="Z40">
            <v>1513.5475670820197</v>
          </cell>
          <cell r="AA40">
            <v>1560.028393555056</v>
          </cell>
          <cell r="AB40">
            <v>1453.3018227830025</v>
          </cell>
        </row>
        <row r="41">
          <cell r="P41" t="str">
            <v>Change in Net Assets</v>
          </cell>
          <cell r="Q41">
            <v>-5950</v>
          </cell>
          <cell r="R41">
            <v>79784.600000000006</v>
          </cell>
          <cell r="S41">
            <v>93688.9</v>
          </cell>
          <cell r="T41">
            <v>-2828.9</v>
          </cell>
          <cell r="U41">
            <v>-2451.1333333333332</v>
          </cell>
          <cell r="V41">
            <v>-1378.5507790272075</v>
          </cell>
          <cell r="W41">
            <v>-1320.0609495400613</v>
          </cell>
          <cell r="X41">
            <v>-1147.263820621291</v>
          </cell>
          <cell r="Y41">
            <v>-1147.5593679394583</v>
          </cell>
          <cell r="Z41">
            <v>-1513.5475670820197</v>
          </cell>
          <cell r="AA41">
            <v>-1560.028393555056</v>
          </cell>
          <cell r="AB41">
            <v>-1453.3018227830025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43"/>
  <sheetViews>
    <sheetView showGridLines="0" tabSelected="1" workbookViewId="0">
      <pane ySplit="7" topLeftCell="A8" activePane="bottomLeft" state="frozen"/>
      <selection pane="bottomLeft" activeCell="H43" sqref="H43"/>
    </sheetView>
  </sheetViews>
  <sheetFormatPr defaultRowHeight="14.5" x14ac:dyDescent="0.35"/>
  <cols>
    <col min="1" max="1" width="1.6328125" customWidth="1"/>
    <col min="2" max="2" width="2.6328125" customWidth="1"/>
    <col min="3" max="3" width="30.6328125" customWidth="1"/>
    <col min="4" max="9" width="11.6328125" customWidth="1"/>
    <col min="10" max="10" width="1.6328125" customWidth="1"/>
    <col min="11" max="11" width="0.81640625" style="1" customWidth="1"/>
    <col min="12" max="12" width="1.6328125" customWidth="1"/>
  </cols>
  <sheetData>
    <row r="1" spans="2:26" s="1" customFormat="1" ht="5" customHeight="1" x14ac:dyDescent="0.35">
      <c r="C1" s="2"/>
    </row>
    <row r="2" spans="2:26" ht="28.5" customHeight="1" x14ac:dyDescent="0.75">
      <c r="B2" s="3" t="s">
        <v>30</v>
      </c>
      <c r="C2" s="4"/>
      <c r="D2" s="4"/>
      <c r="E2" s="4"/>
      <c r="F2" s="4"/>
      <c r="G2" s="4"/>
      <c r="H2" s="4"/>
      <c r="I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26" ht="20" customHeight="1" x14ac:dyDescent="0.5">
      <c r="B3" s="5" t="s">
        <v>0</v>
      </c>
      <c r="C3" s="6"/>
      <c r="D3" s="6"/>
      <c r="E3" s="6"/>
      <c r="F3" s="6"/>
      <c r="G3" s="6"/>
      <c r="H3" s="6"/>
      <c r="I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2:26" ht="5" customHeight="1" x14ac:dyDescent="0.35"/>
    <row r="5" spans="2:26" s="12" customFormat="1" ht="15.5" x14ac:dyDescent="0.35">
      <c r="B5" s="7"/>
      <c r="C5" s="8"/>
      <c r="D5" s="9" t="s">
        <v>1</v>
      </c>
      <c r="E5" s="10"/>
      <c r="F5" s="10"/>
      <c r="G5" s="11">
        <f>'[1]Monthly P&amp;L | Restrictions'!D5</f>
        <v>43739</v>
      </c>
      <c r="H5" s="11"/>
      <c r="I5" s="9"/>
      <c r="J5"/>
      <c r="K5" s="1"/>
      <c r="L5"/>
    </row>
    <row r="6" spans="2:26" s="12" customFormat="1" ht="16" thickBot="1" x14ac:dyDescent="0.4">
      <c r="B6" s="7"/>
      <c r="C6" s="7"/>
      <c r="D6" s="9"/>
      <c r="E6" s="10"/>
      <c r="F6" s="10"/>
      <c r="G6" s="13">
        <f>EOMONTH(G5,11)</f>
        <v>44104</v>
      </c>
      <c r="H6" s="13"/>
      <c r="I6" s="9"/>
      <c r="J6"/>
      <c r="K6" s="1"/>
      <c r="L6"/>
    </row>
    <row r="7" spans="2:26" s="18" customFormat="1" ht="29" x14ac:dyDescent="0.35">
      <c r="B7" s="14"/>
      <c r="C7" s="14"/>
      <c r="D7" s="15" t="s">
        <v>2</v>
      </c>
      <c r="E7" s="16" t="s">
        <v>3</v>
      </c>
      <c r="F7" s="17" t="s">
        <v>4</v>
      </c>
      <c r="G7" s="15" t="s">
        <v>2</v>
      </c>
      <c r="H7" s="16" t="s">
        <v>3</v>
      </c>
      <c r="I7" s="17" t="s">
        <v>4</v>
      </c>
      <c r="K7" s="14"/>
    </row>
    <row r="8" spans="2:26" s="12" customFormat="1" ht="15.5" x14ac:dyDescent="0.35">
      <c r="B8" s="19" t="s">
        <v>5</v>
      </c>
      <c r="C8"/>
      <c r="D8" s="20"/>
      <c r="E8" s="20"/>
      <c r="F8" s="20"/>
      <c r="G8" s="20"/>
      <c r="J8"/>
      <c r="K8" s="1"/>
      <c r="L8"/>
    </row>
    <row r="9" spans="2:26" x14ac:dyDescent="0.35">
      <c r="B9" s="21"/>
      <c r="C9" s="22" t="s">
        <v>36</v>
      </c>
      <c r="D9" s="23">
        <f>SUM(E9:F9)</f>
        <v>0</v>
      </c>
      <c r="E9" s="24"/>
      <c r="F9" s="24"/>
      <c r="G9" s="23">
        <f>SUM(H9:I9)</f>
        <v>37050</v>
      </c>
      <c r="H9" s="24">
        <v>22050</v>
      </c>
      <c r="I9" s="24">
        <v>15000</v>
      </c>
    </row>
    <row r="10" spans="2:26" x14ac:dyDescent="0.35">
      <c r="B10" s="21"/>
      <c r="C10" s="22" t="s">
        <v>32</v>
      </c>
      <c r="D10" s="23">
        <f t="shared" ref="D10:D23" si="0">SUM(E10:F10)</f>
        <v>0</v>
      </c>
      <c r="E10" s="24"/>
      <c r="F10" s="24"/>
      <c r="G10" s="23">
        <f t="shared" ref="G10:G23" si="1">SUM(H10:I10)</f>
        <v>48370</v>
      </c>
      <c r="H10" s="24">
        <v>32350</v>
      </c>
      <c r="I10" s="24">
        <v>16020</v>
      </c>
    </row>
    <row r="11" spans="2:26" x14ac:dyDescent="0.35">
      <c r="B11" s="21"/>
      <c r="C11" s="22" t="s">
        <v>49</v>
      </c>
      <c r="D11" s="23">
        <f t="shared" si="0"/>
        <v>0</v>
      </c>
      <c r="E11" s="24"/>
      <c r="F11" s="24"/>
      <c r="G11" s="23">
        <f t="shared" si="1"/>
        <v>11500</v>
      </c>
      <c r="H11" s="24">
        <v>7500</v>
      </c>
      <c r="I11" s="24">
        <v>4000</v>
      </c>
    </row>
    <row r="12" spans="2:26" x14ac:dyDescent="0.35">
      <c r="B12" s="21"/>
      <c r="C12" s="22" t="s">
        <v>34</v>
      </c>
      <c r="D12" s="23">
        <f t="shared" si="0"/>
        <v>0</v>
      </c>
      <c r="E12" s="24"/>
      <c r="F12" s="24"/>
      <c r="G12" s="23">
        <f t="shared" si="1"/>
        <v>15250</v>
      </c>
      <c r="H12" s="24">
        <v>5150</v>
      </c>
      <c r="I12" s="24">
        <v>10100</v>
      </c>
    </row>
    <row r="13" spans="2:26" x14ac:dyDescent="0.35">
      <c r="B13" s="21"/>
      <c r="C13" s="22" t="s">
        <v>42</v>
      </c>
      <c r="D13" s="23">
        <f t="shared" si="0"/>
        <v>0</v>
      </c>
      <c r="E13" s="24"/>
      <c r="F13" s="24"/>
      <c r="G13" s="23">
        <f t="shared" si="1"/>
        <v>30000</v>
      </c>
      <c r="H13" s="24">
        <v>25000</v>
      </c>
      <c r="I13" s="24">
        <v>5000</v>
      </c>
    </row>
    <row r="14" spans="2:26" x14ac:dyDescent="0.35">
      <c r="B14" s="21"/>
      <c r="C14" s="22" t="s">
        <v>38</v>
      </c>
      <c r="D14" s="23">
        <f t="shared" si="0"/>
        <v>0</v>
      </c>
      <c r="E14" s="24"/>
      <c r="F14" s="24"/>
      <c r="G14" s="23">
        <f t="shared" si="1"/>
        <v>40700</v>
      </c>
      <c r="H14" s="24">
        <v>40700</v>
      </c>
      <c r="I14" s="24">
        <v>0</v>
      </c>
    </row>
    <row r="15" spans="2:26" x14ac:dyDescent="0.35">
      <c r="B15" s="21"/>
      <c r="C15" s="22" t="s">
        <v>50</v>
      </c>
      <c r="D15" s="23">
        <f t="shared" si="0"/>
        <v>0</v>
      </c>
      <c r="E15" s="24"/>
      <c r="F15" s="24"/>
      <c r="G15" s="23">
        <f t="shared" si="1"/>
        <v>0</v>
      </c>
      <c r="H15" s="24">
        <v>0</v>
      </c>
      <c r="I15" s="24">
        <v>0</v>
      </c>
    </row>
    <row r="16" spans="2:26" x14ac:dyDescent="0.35">
      <c r="B16" s="21"/>
      <c r="C16" s="22" t="s">
        <v>51</v>
      </c>
      <c r="D16" s="23">
        <f t="shared" si="0"/>
        <v>0</v>
      </c>
      <c r="E16" s="24"/>
      <c r="F16" s="24"/>
      <c r="G16" s="23">
        <f t="shared" si="1"/>
        <v>0</v>
      </c>
      <c r="H16" s="24">
        <v>0</v>
      </c>
      <c r="I16" s="24">
        <v>0</v>
      </c>
    </row>
    <row r="17" spans="2:12" x14ac:dyDescent="0.35">
      <c r="B17" s="21"/>
      <c r="C17" s="22" t="s">
        <v>52</v>
      </c>
      <c r="D17" s="23">
        <f t="shared" si="0"/>
        <v>0</v>
      </c>
      <c r="E17" s="24"/>
      <c r="F17" s="24"/>
      <c r="G17" s="23">
        <f t="shared" si="1"/>
        <v>0</v>
      </c>
      <c r="H17" s="24">
        <v>0</v>
      </c>
      <c r="I17" s="24">
        <v>0</v>
      </c>
    </row>
    <row r="18" spans="2:12" x14ac:dyDescent="0.35">
      <c r="B18" s="21"/>
      <c r="C18" s="22" t="s">
        <v>53</v>
      </c>
      <c r="D18" s="23">
        <f t="shared" si="0"/>
        <v>0</v>
      </c>
      <c r="E18" s="24"/>
      <c r="F18" s="24"/>
      <c r="G18" s="23">
        <f t="shared" si="1"/>
        <v>0</v>
      </c>
      <c r="H18" s="24">
        <v>0</v>
      </c>
      <c r="I18" s="24">
        <v>0</v>
      </c>
    </row>
    <row r="19" spans="2:12" x14ac:dyDescent="0.35">
      <c r="B19" s="21"/>
      <c r="C19" s="22" t="s">
        <v>54</v>
      </c>
      <c r="D19" s="23">
        <f t="shared" si="0"/>
        <v>0</v>
      </c>
      <c r="E19" s="24"/>
      <c r="F19" s="24"/>
      <c r="G19" s="23">
        <f t="shared" si="1"/>
        <v>0</v>
      </c>
      <c r="H19" s="24">
        <v>0</v>
      </c>
      <c r="I19" s="24">
        <v>0</v>
      </c>
    </row>
    <row r="20" spans="2:12" x14ac:dyDescent="0.35">
      <c r="B20" s="21"/>
      <c r="C20" s="22" t="s">
        <v>55</v>
      </c>
      <c r="D20" s="23">
        <f t="shared" si="0"/>
        <v>0</v>
      </c>
      <c r="E20" s="24"/>
      <c r="F20" s="24"/>
      <c r="G20" s="23">
        <f t="shared" si="1"/>
        <v>0</v>
      </c>
      <c r="H20" s="24">
        <v>0</v>
      </c>
      <c r="I20" s="24">
        <v>0</v>
      </c>
    </row>
    <row r="21" spans="2:12" x14ac:dyDescent="0.35">
      <c r="B21" s="21"/>
      <c r="C21" s="22" t="s">
        <v>56</v>
      </c>
      <c r="D21" s="23">
        <f t="shared" si="0"/>
        <v>0</v>
      </c>
      <c r="E21" s="24"/>
      <c r="F21" s="24"/>
      <c r="G21" s="23">
        <f t="shared" si="1"/>
        <v>0</v>
      </c>
      <c r="H21" s="24">
        <v>0</v>
      </c>
      <c r="I21" s="24">
        <v>0</v>
      </c>
    </row>
    <row r="22" spans="2:12" x14ac:dyDescent="0.35">
      <c r="B22" s="21"/>
      <c r="C22" s="22" t="s">
        <v>57</v>
      </c>
      <c r="D22" s="23">
        <f t="shared" si="0"/>
        <v>0</v>
      </c>
      <c r="E22" s="24"/>
      <c r="F22" s="24"/>
      <c r="G22" s="23">
        <f t="shared" si="1"/>
        <v>0</v>
      </c>
      <c r="H22" s="24">
        <v>0</v>
      </c>
      <c r="I22" s="24">
        <v>0</v>
      </c>
    </row>
    <row r="23" spans="2:12" x14ac:dyDescent="0.35">
      <c r="B23" s="21"/>
      <c r="C23" s="22" t="s">
        <v>46</v>
      </c>
      <c r="D23" s="23">
        <f t="shared" si="0"/>
        <v>0</v>
      </c>
      <c r="E23" s="24"/>
      <c r="F23" s="24"/>
      <c r="G23" s="23">
        <f t="shared" si="1"/>
        <v>0</v>
      </c>
      <c r="H23" s="24">
        <v>0</v>
      </c>
      <c r="I23" s="24">
        <v>0</v>
      </c>
    </row>
    <row r="24" spans="2:12" ht="16" thickBot="1" x14ac:dyDescent="0.4">
      <c r="B24" s="25" t="s">
        <v>6</v>
      </c>
      <c r="C24" s="25"/>
      <c r="D24" s="26">
        <f>SUM(D9:D23)</f>
        <v>0</v>
      </c>
      <c r="E24" s="26"/>
      <c r="F24" s="26"/>
      <c r="G24" s="26">
        <f t="shared" ref="G24:I24" si="2">SUM(G9:G23)</f>
        <v>182870</v>
      </c>
      <c r="H24" s="26">
        <f t="shared" si="2"/>
        <v>132750</v>
      </c>
      <c r="I24" s="26">
        <f t="shared" si="2"/>
        <v>50120</v>
      </c>
    </row>
    <row r="25" spans="2:12" ht="15.5" x14ac:dyDescent="0.35">
      <c r="B25" s="19" t="s">
        <v>7</v>
      </c>
      <c r="D25" s="24"/>
      <c r="E25" s="24"/>
      <c r="F25" s="24"/>
      <c r="G25" s="24"/>
      <c r="H25" s="24"/>
      <c r="I25" s="24"/>
    </row>
    <row r="26" spans="2:12" x14ac:dyDescent="0.35">
      <c r="B26" s="21"/>
      <c r="C26" s="22" t="s">
        <v>58</v>
      </c>
      <c r="D26" s="23">
        <f>SUM(E26:F26)</f>
        <v>0</v>
      </c>
      <c r="E26" s="24"/>
      <c r="F26" s="24"/>
      <c r="G26" s="23">
        <f t="shared" ref="G26:G40" si="3">SUM(H26:I26)</f>
        <v>360</v>
      </c>
      <c r="H26" s="24">
        <v>0</v>
      </c>
      <c r="I26" s="24">
        <v>360</v>
      </c>
    </row>
    <row r="27" spans="2:12" x14ac:dyDescent="0.35">
      <c r="B27" s="21"/>
      <c r="C27" s="22" t="s">
        <v>39</v>
      </c>
      <c r="D27" s="23">
        <f t="shared" ref="D27:D40" si="4">SUM(E27:F27)</f>
        <v>0</v>
      </c>
      <c r="E27" s="24"/>
      <c r="F27" s="24"/>
      <c r="G27" s="23">
        <f t="shared" si="3"/>
        <v>1700</v>
      </c>
      <c r="H27" s="24">
        <v>1700</v>
      </c>
      <c r="I27" s="24">
        <v>0</v>
      </c>
    </row>
    <row r="28" spans="2:12" x14ac:dyDescent="0.35">
      <c r="B28" s="21"/>
      <c r="C28" s="22" t="s">
        <v>59</v>
      </c>
      <c r="D28" s="23">
        <f t="shared" si="4"/>
        <v>0</v>
      </c>
      <c r="E28" s="24"/>
      <c r="F28" s="24"/>
      <c r="G28" s="23">
        <f t="shared" si="3"/>
        <v>0</v>
      </c>
      <c r="H28" s="24">
        <v>0</v>
      </c>
      <c r="I28" s="24">
        <v>0</v>
      </c>
    </row>
    <row r="29" spans="2:12" s="12" customFormat="1" ht="15.5" x14ac:dyDescent="0.35">
      <c r="B29" s="21"/>
      <c r="C29" s="22" t="s">
        <v>60</v>
      </c>
      <c r="D29" s="23">
        <f t="shared" si="4"/>
        <v>0</v>
      </c>
      <c r="E29" s="24"/>
      <c r="F29" s="24"/>
      <c r="G29" s="23">
        <f t="shared" si="3"/>
        <v>679.84603388142978</v>
      </c>
      <c r="H29" s="24">
        <v>0</v>
      </c>
      <c r="I29" s="24">
        <v>679.84603388142978</v>
      </c>
      <c r="J29"/>
      <c r="K29" s="1"/>
      <c r="L29"/>
    </row>
    <row r="30" spans="2:12" x14ac:dyDescent="0.35">
      <c r="B30" s="21"/>
      <c r="C30" s="22" t="s">
        <v>61</v>
      </c>
      <c r="D30" s="23">
        <f t="shared" si="4"/>
        <v>0</v>
      </c>
      <c r="E30" s="24"/>
      <c r="F30" s="24"/>
      <c r="G30" s="23">
        <f t="shared" si="3"/>
        <v>3008</v>
      </c>
      <c r="H30" s="24">
        <v>0</v>
      </c>
      <c r="I30" s="24">
        <v>3008</v>
      </c>
    </row>
    <row r="31" spans="2:12" x14ac:dyDescent="0.35">
      <c r="B31" s="21"/>
      <c r="C31" s="22" t="s">
        <v>62</v>
      </c>
      <c r="D31" s="23">
        <f t="shared" si="4"/>
        <v>0</v>
      </c>
      <c r="E31" s="24"/>
      <c r="F31" s="24"/>
      <c r="G31" s="23">
        <f t="shared" si="3"/>
        <v>921</v>
      </c>
      <c r="H31" s="24">
        <v>0</v>
      </c>
      <c r="I31" s="24">
        <v>921</v>
      </c>
    </row>
    <row r="32" spans="2:12" x14ac:dyDescent="0.35">
      <c r="B32" s="21"/>
      <c r="C32" s="22" t="s">
        <v>63</v>
      </c>
      <c r="D32" s="23">
        <f t="shared" si="4"/>
        <v>0</v>
      </c>
      <c r="E32" s="24"/>
      <c r="F32" s="24"/>
      <c r="G32" s="23">
        <f t="shared" si="3"/>
        <v>1200</v>
      </c>
      <c r="H32" s="24">
        <v>0</v>
      </c>
      <c r="I32" s="24">
        <v>1200</v>
      </c>
    </row>
    <row r="33" spans="2:9" x14ac:dyDescent="0.35">
      <c r="B33" s="21"/>
      <c r="C33" s="22" t="s">
        <v>64</v>
      </c>
      <c r="D33" s="23">
        <f t="shared" si="4"/>
        <v>0</v>
      </c>
      <c r="E33" s="24"/>
      <c r="F33" s="24"/>
      <c r="G33" s="23">
        <f t="shared" si="3"/>
        <v>1224</v>
      </c>
      <c r="H33" s="24">
        <v>0</v>
      </c>
      <c r="I33" s="24">
        <v>1224</v>
      </c>
    </row>
    <row r="34" spans="2:9" x14ac:dyDescent="0.35">
      <c r="B34" s="21"/>
      <c r="C34" s="22" t="s">
        <v>65</v>
      </c>
      <c r="D34" s="23">
        <f t="shared" si="4"/>
        <v>0</v>
      </c>
      <c r="E34" s="24"/>
      <c r="F34" s="24"/>
      <c r="G34" s="23">
        <f t="shared" si="3"/>
        <v>5</v>
      </c>
      <c r="H34" s="24">
        <v>0</v>
      </c>
      <c r="I34" s="24">
        <v>5</v>
      </c>
    </row>
    <row r="35" spans="2:9" x14ac:dyDescent="0.35">
      <c r="B35" s="21"/>
      <c r="C35" s="22" t="s">
        <v>66</v>
      </c>
      <c r="D35" s="23">
        <f t="shared" si="4"/>
        <v>0</v>
      </c>
      <c r="E35" s="24"/>
      <c r="F35" s="24"/>
      <c r="G35" s="23">
        <f t="shared" si="3"/>
        <v>7450</v>
      </c>
      <c r="H35" s="24">
        <v>0</v>
      </c>
      <c r="I35" s="24">
        <v>7450</v>
      </c>
    </row>
    <row r="36" spans="2:9" x14ac:dyDescent="0.35">
      <c r="B36" s="21"/>
      <c r="C36" s="22" t="s">
        <v>67</v>
      </c>
      <c r="D36" s="23">
        <f t="shared" si="4"/>
        <v>0</v>
      </c>
      <c r="E36" s="24"/>
      <c r="F36" s="24"/>
      <c r="G36" s="23">
        <f t="shared" si="3"/>
        <v>1745</v>
      </c>
      <c r="H36" s="24">
        <v>0</v>
      </c>
      <c r="I36" s="24">
        <v>1745</v>
      </c>
    </row>
    <row r="37" spans="2:9" x14ac:dyDescent="0.35">
      <c r="B37" s="21"/>
      <c r="C37" s="22" t="s">
        <v>68</v>
      </c>
      <c r="D37" s="23">
        <f t="shared" si="4"/>
        <v>0</v>
      </c>
      <c r="E37" s="24"/>
      <c r="F37" s="24"/>
      <c r="G37" s="23">
        <f t="shared" si="3"/>
        <v>1044</v>
      </c>
      <c r="H37" s="24">
        <v>0</v>
      </c>
      <c r="I37" s="24">
        <v>1044</v>
      </c>
    </row>
    <row r="38" spans="2:9" x14ac:dyDescent="0.35">
      <c r="B38" s="21"/>
      <c r="C38" s="22" t="s">
        <v>69</v>
      </c>
      <c r="D38" s="23">
        <f t="shared" si="4"/>
        <v>0</v>
      </c>
      <c r="E38" s="24"/>
      <c r="F38" s="24"/>
      <c r="G38" s="23">
        <f t="shared" si="3"/>
        <v>500</v>
      </c>
      <c r="H38" s="24">
        <v>0</v>
      </c>
      <c r="I38" s="24">
        <v>500</v>
      </c>
    </row>
    <row r="39" spans="2:9" x14ac:dyDescent="0.35">
      <c r="B39" s="21"/>
      <c r="C39" s="22" t="s">
        <v>44</v>
      </c>
      <c r="D39" s="23">
        <f t="shared" si="4"/>
        <v>0</v>
      </c>
      <c r="E39" s="24"/>
      <c r="F39" s="24"/>
      <c r="G39" s="23">
        <f t="shared" si="3"/>
        <v>10000</v>
      </c>
      <c r="H39" s="24">
        <v>10000</v>
      </c>
      <c r="I39" s="24">
        <v>0</v>
      </c>
    </row>
    <row r="40" spans="2:9" x14ac:dyDescent="0.35">
      <c r="B40" s="21"/>
      <c r="C40" s="22" t="s">
        <v>70</v>
      </c>
      <c r="D40" s="23">
        <f t="shared" si="4"/>
        <v>0</v>
      </c>
      <c r="E40" s="24"/>
      <c r="F40" s="24"/>
      <c r="G40" s="23">
        <f t="shared" si="3"/>
        <v>310</v>
      </c>
      <c r="H40" s="24">
        <v>0</v>
      </c>
      <c r="I40" s="24">
        <v>310</v>
      </c>
    </row>
    <row r="41" spans="2:9" ht="16" thickBot="1" x14ac:dyDescent="0.4">
      <c r="B41" s="25" t="s">
        <v>8</v>
      </c>
      <c r="C41" s="25"/>
      <c r="D41" s="26">
        <f>SUM(D26:D40)</f>
        <v>0</v>
      </c>
      <c r="E41" s="26"/>
      <c r="F41" s="26"/>
      <c r="G41" s="26">
        <f t="shared" ref="G41:I41" si="5">SUM(G26:G40)</f>
        <v>30146.846033881429</v>
      </c>
      <c r="H41" s="26">
        <f t="shared" si="5"/>
        <v>11700</v>
      </c>
      <c r="I41" s="26">
        <f t="shared" si="5"/>
        <v>18446.846033881429</v>
      </c>
    </row>
    <row r="42" spans="2:9" ht="16" thickBot="1" x14ac:dyDescent="0.4">
      <c r="B42" s="25" t="s">
        <v>9</v>
      </c>
      <c r="C42" s="27"/>
      <c r="D42" s="28">
        <f>D24-D41</f>
        <v>0</v>
      </c>
      <c r="E42" s="28"/>
      <c r="F42" s="28"/>
      <c r="G42" s="28">
        <f t="shared" ref="G42:I42" si="6">G24-G41</f>
        <v>152723.15396611858</v>
      </c>
      <c r="H42" s="28">
        <f t="shared" si="6"/>
        <v>121050</v>
      </c>
      <c r="I42" s="28">
        <f t="shared" si="6"/>
        <v>31673.153966118571</v>
      </c>
    </row>
    <row r="43" spans="2:9" ht="16" thickBot="1" x14ac:dyDescent="0.4">
      <c r="B43" s="27" t="s">
        <v>10</v>
      </c>
      <c r="C43" s="27"/>
      <c r="D43" s="28">
        <f>D42</f>
        <v>0</v>
      </c>
      <c r="E43" s="29"/>
      <c r="F43" s="29"/>
      <c r="G43" s="28">
        <f>G42+D43</f>
        <v>152723.15396611858</v>
      </c>
      <c r="H43" s="29"/>
      <c r="I43" s="29"/>
    </row>
  </sheetData>
  <mergeCells count="2">
    <mergeCell ref="D5:D6"/>
    <mergeCell ref="I5:I6"/>
  </mergeCells>
  <pageMargins left="0.5" right="0.5" top="0.5" bottom="0.5" header="0.3" footer="0.3"/>
  <pageSetup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58"/>
  <sheetViews>
    <sheetView showGridLines="0" workbookViewId="0">
      <pane ySplit="8" topLeftCell="A9" activePane="bottomLeft" state="frozen"/>
      <selection pane="bottomLeft" activeCell="D14" sqref="D14:E14"/>
    </sheetView>
  </sheetViews>
  <sheetFormatPr defaultRowHeight="14.5" x14ac:dyDescent="0.35"/>
  <cols>
    <col min="1" max="1" width="1.6328125" customWidth="1"/>
    <col min="2" max="2" width="3.6328125" customWidth="1"/>
    <col min="4" max="4" width="25.6328125" customWidth="1"/>
    <col min="5" max="5" width="1.6328125" customWidth="1"/>
    <col min="6" max="7" width="25.6328125" customWidth="1"/>
    <col min="8" max="10" width="10.6328125" style="45" customWidth="1"/>
    <col min="11" max="11" width="11.6328125" customWidth="1"/>
    <col min="12" max="12" width="1.6328125" customWidth="1"/>
    <col min="13" max="13" width="0.81640625" style="1" customWidth="1"/>
    <col min="14" max="14" width="1.6328125" customWidth="1"/>
  </cols>
  <sheetData>
    <row r="1" spans="2:11" s="1" customFormat="1" ht="5" customHeight="1" x14ac:dyDescent="0.35">
      <c r="C1" s="2"/>
      <c r="H1" s="30"/>
      <c r="I1" s="30"/>
      <c r="J1" s="30"/>
    </row>
    <row r="2" spans="2:11" ht="31" x14ac:dyDescent="0.7">
      <c r="B2" s="31" t="s">
        <v>47</v>
      </c>
      <c r="C2" s="32"/>
      <c r="H2" s="33"/>
      <c r="I2" s="33"/>
      <c r="J2" s="33"/>
    </row>
    <row r="3" spans="2:11" ht="5" customHeight="1" x14ac:dyDescent="0.35">
      <c r="C3" s="32"/>
      <c r="H3" s="33"/>
      <c r="I3" s="33"/>
      <c r="J3" s="33"/>
    </row>
    <row r="4" spans="2:11" ht="16" customHeight="1" x14ac:dyDescent="0.35">
      <c r="B4" t="s">
        <v>11</v>
      </c>
      <c r="D4" s="34" t="s">
        <v>12</v>
      </c>
      <c r="E4" s="34"/>
      <c r="F4" s="34"/>
      <c r="G4" s="34"/>
      <c r="H4" s="35" t="s">
        <v>13</v>
      </c>
      <c r="I4" s="35" t="s">
        <v>14</v>
      </c>
      <c r="J4" s="36" t="s">
        <v>15</v>
      </c>
      <c r="K4" s="1"/>
    </row>
    <row r="5" spans="2:11" ht="16" customHeight="1" x14ac:dyDescent="0.35">
      <c r="B5" t="s">
        <v>16</v>
      </c>
      <c r="D5" s="37" t="s">
        <v>48</v>
      </c>
      <c r="E5" s="37"/>
      <c r="F5" s="37"/>
      <c r="G5" s="38"/>
      <c r="H5" s="39">
        <v>35000</v>
      </c>
      <c r="I5" s="39">
        <v>32000</v>
      </c>
      <c r="J5" s="39">
        <v>3000</v>
      </c>
      <c r="K5" s="40" t="s">
        <v>17</v>
      </c>
    </row>
    <row r="6" spans="2:11" ht="16" customHeight="1" x14ac:dyDescent="0.35">
      <c r="B6" t="s">
        <v>18</v>
      </c>
      <c r="D6" s="32">
        <f>MIN(C9:C258)</f>
        <v>43745</v>
      </c>
      <c r="E6" s="41" t="s">
        <v>19</v>
      </c>
      <c r="F6" s="42">
        <f>MAX(C9:C258)</f>
        <v>43830</v>
      </c>
      <c r="H6" s="43">
        <f>SUM(H9:H258)</f>
        <v>25950</v>
      </c>
      <c r="I6" s="43">
        <f>SUM(I9:I258)</f>
        <v>10700</v>
      </c>
      <c r="J6" s="43">
        <f>IFERROR(H6-I6,0)</f>
        <v>15250</v>
      </c>
      <c r="K6" s="44" t="s">
        <v>20</v>
      </c>
    </row>
    <row r="7" spans="2:11" ht="5" customHeight="1" x14ac:dyDescent="0.35"/>
    <row r="8" spans="2:11" ht="15" thickBot="1" x14ac:dyDescent="0.4">
      <c r="B8" s="46" t="s">
        <v>21</v>
      </c>
      <c r="C8" s="47" t="s">
        <v>22</v>
      </c>
      <c r="D8" s="48" t="s">
        <v>23</v>
      </c>
      <c r="E8" s="48"/>
      <c r="F8" s="49"/>
      <c r="G8" s="46" t="s">
        <v>16</v>
      </c>
      <c r="H8" s="50" t="s">
        <v>24</v>
      </c>
      <c r="I8" s="51" t="s">
        <v>14</v>
      </c>
      <c r="J8" s="51" t="s">
        <v>25</v>
      </c>
      <c r="K8" s="46" t="s">
        <v>26</v>
      </c>
    </row>
    <row r="9" spans="2:11" x14ac:dyDescent="0.35">
      <c r="B9" s="52">
        <v>1</v>
      </c>
      <c r="C9" s="53">
        <v>43745</v>
      </c>
      <c r="D9" s="54" t="s">
        <v>32</v>
      </c>
      <c r="E9" s="55"/>
      <c r="F9" s="56">
        <v>0</v>
      </c>
      <c r="G9" s="57" t="s">
        <v>33</v>
      </c>
      <c r="H9" s="58">
        <v>50</v>
      </c>
      <c r="I9" s="58">
        <v>0</v>
      </c>
      <c r="J9" s="59">
        <f>IF(D9&lt;&gt;"",IFERROR(H9-I9,0),"")</f>
        <v>50</v>
      </c>
      <c r="K9" s="57">
        <v>0</v>
      </c>
    </row>
    <row r="10" spans="2:11" x14ac:dyDescent="0.35">
      <c r="B10" s="60">
        <v>2</v>
      </c>
      <c r="C10" s="61">
        <v>43750</v>
      </c>
      <c r="D10" s="62" t="s">
        <v>34</v>
      </c>
      <c r="E10" s="63"/>
      <c r="F10" s="64">
        <v>0</v>
      </c>
      <c r="G10" s="65" t="s">
        <v>35</v>
      </c>
      <c r="H10" s="66">
        <v>150</v>
      </c>
      <c r="I10" s="66">
        <v>0</v>
      </c>
      <c r="J10" s="67">
        <f>IF(D10&lt;&gt;"",IFERROR(H10-I10+J9,0),"")</f>
        <v>200</v>
      </c>
      <c r="K10" s="65">
        <v>0</v>
      </c>
    </row>
    <row r="11" spans="2:11" x14ac:dyDescent="0.35">
      <c r="B11" s="60">
        <v>3</v>
      </c>
      <c r="C11" s="61">
        <v>43750</v>
      </c>
      <c r="D11" s="62" t="s">
        <v>36</v>
      </c>
      <c r="E11" s="63"/>
      <c r="F11" s="64">
        <v>0</v>
      </c>
      <c r="G11" s="65" t="s">
        <v>37</v>
      </c>
      <c r="H11" s="66">
        <v>50</v>
      </c>
      <c r="I11" s="66">
        <v>0</v>
      </c>
      <c r="J11" s="67">
        <f t="shared" ref="J11:J74" si="0">IF(D11&lt;&gt;"",IFERROR(H11-I11+J10,0),"")</f>
        <v>250</v>
      </c>
      <c r="K11" s="65">
        <v>0</v>
      </c>
    </row>
    <row r="12" spans="2:11" x14ac:dyDescent="0.35">
      <c r="B12" s="60">
        <v>4</v>
      </c>
      <c r="C12" s="61">
        <v>43753</v>
      </c>
      <c r="D12" s="62" t="s">
        <v>38</v>
      </c>
      <c r="E12" s="63"/>
      <c r="F12" s="64">
        <v>0</v>
      </c>
      <c r="G12" s="65" t="s">
        <v>33</v>
      </c>
      <c r="H12" s="66">
        <v>50</v>
      </c>
      <c r="I12" s="66">
        <v>0</v>
      </c>
      <c r="J12" s="67">
        <f t="shared" si="0"/>
        <v>300</v>
      </c>
      <c r="K12" s="65">
        <v>0</v>
      </c>
    </row>
    <row r="13" spans="2:11" x14ac:dyDescent="0.35">
      <c r="B13" s="60">
        <v>5</v>
      </c>
      <c r="C13" s="61">
        <v>43753</v>
      </c>
      <c r="D13" s="62" t="s">
        <v>38</v>
      </c>
      <c r="E13" s="63"/>
      <c r="F13" s="64">
        <v>0</v>
      </c>
      <c r="G13" s="65" t="s">
        <v>33</v>
      </c>
      <c r="H13" s="66">
        <v>100</v>
      </c>
      <c r="I13" s="66">
        <v>0</v>
      </c>
      <c r="J13" s="67">
        <f t="shared" si="0"/>
        <v>400</v>
      </c>
      <c r="K13" s="65">
        <v>0</v>
      </c>
    </row>
    <row r="14" spans="2:11" x14ac:dyDescent="0.35">
      <c r="B14" s="60">
        <v>6</v>
      </c>
      <c r="C14" s="61">
        <v>43753</v>
      </c>
      <c r="D14" s="62" t="s">
        <v>38</v>
      </c>
      <c r="E14" s="63"/>
      <c r="F14" s="64">
        <v>0</v>
      </c>
      <c r="G14" s="65" t="s">
        <v>33</v>
      </c>
      <c r="H14" s="66">
        <v>200</v>
      </c>
      <c r="I14" s="66">
        <v>0</v>
      </c>
      <c r="J14" s="67">
        <f t="shared" si="0"/>
        <v>600</v>
      </c>
      <c r="K14" s="65">
        <v>0</v>
      </c>
    </row>
    <row r="15" spans="2:11" x14ac:dyDescent="0.35">
      <c r="B15" s="60">
        <v>7</v>
      </c>
      <c r="C15" s="61">
        <v>43753</v>
      </c>
      <c r="D15" s="62" t="s">
        <v>38</v>
      </c>
      <c r="E15" s="63"/>
      <c r="F15" s="64">
        <v>0</v>
      </c>
      <c r="G15" s="65" t="s">
        <v>33</v>
      </c>
      <c r="H15" s="66">
        <v>150</v>
      </c>
      <c r="I15" s="66">
        <v>0</v>
      </c>
      <c r="J15" s="67">
        <f t="shared" si="0"/>
        <v>750</v>
      </c>
      <c r="K15" s="65">
        <v>0</v>
      </c>
    </row>
    <row r="16" spans="2:11" x14ac:dyDescent="0.35">
      <c r="B16" s="60">
        <v>8</v>
      </c>
      <c r="C16" s="61">
        <v>43753</v>
      </c>
      <c r="D16" s="62" t="s">
        <v>38</v>
      </c>
      <c r="E16" s="63"/>
      <c r="F16" s="64">
        <v>0</v>
      </c>
      <c r="G16" s="65" t="s">
        <v>33</v>
      </c>
      <c r="H16" s="66">
        <v>200</v>
      </c>
      <c r="I16" s="66">
        <v>0</v>
      </c>
      <c r="J16" s="67">
        <f t="shared" si="0"/>
        <v>950</v>
      </c>
      <c r="K16" s="65">
        <v>0</v>
      </c>
    </row>
    <row r="17" spans="2:11" x14ac:dyDescent="0.35">
      <c r="B17" s="60">
        <v>9</v>
      </c>
      <c r="C17" s="61">
        <v>43753</v>
      </c>
      <c r="D17" s="62">
        <v>0</v>
      </c>
      <c r="E17" s="63"/>
      <c r="F17" s="64" t="s">
        <v>39</v>
      </c>
      <c r="G17" s="65" t="s">
        <v>40</v>
      </c>
      <c r="H17" s="66">
        <v>0</v>
      </c>
      <c r="I17" s="66">
        <v>500</v>
      </c>
      <c r="J17" s="67">
        <f t="shared" si="0"/>
        <v>450</v>
      </c>
      <c r="K17" s="65">
        <v>0</v>
      </c>
    </row>
    <row r="18" spans="2:11" x14ac:dyDescent="0.35">
      <c r="B18" s="60">
        <v>10</v>
      </c>
      <c r="C18" s="61">
        <v>43753</v>
      </c>
      <c r="D18" s="62">
        <v>0</v>
      </c>
      <c r="E18" s="63"/>
      <c r="F18" s="64" t="s">
        <v>39</v>
      </c>
      <c r="G18" s="65" t="s">
        <v>41</v>
      </c>
      <c r="H18" s="66">
        <v>0</v>
      </c>
      <c r="I18" s="66">
        <v>200</v>
      </c>
      <c r="J18" s="67">
        <f t="shared" si="0"/>
        <v>250</v>
      </c>
      <c r="K18" s="65">
        <v>0</v>
      </c>
    </row>
    <row r="19" spans="2:11" x14ac:dyDescent="0.35">
      <c r="B19" s="60">
        <v>11</v>
      </c>
      <c r="C19" s="61">
        <v>43830</v>
      </c>
      <c r="D19" s="62" t="s">
        <v>42</v>
      </c>
      <c r="E19" s="63"/>
      <c r="F19" s="64">
        <v>0</v>
      </c>
      <c r="G19" s="65" t="s">
        <v>43</v>
      </c>
      <c r="H19" s="66">
        <v>25000</v>
      </c>
      <c r="I19" s="66">
        <v>0</v>
      </c>
      <c r="J19" s="67">
        <f t="shared" si="0"/>
        <v>25250</v>
      </c>
      <c r="K19" s="65">
        <v>0</v>
      </c>
    </row>
    <row r="20" spans="2:11" x14ac:dyDescent="0.35">
      <c r="B20" s="60">
        <v>12</v>
      </c>
      <c r="C20" s="61">
        <v>43750</v>
      </c>
      <c r="D20" s="62">
        <v>0</v>
      </c>
      <c r="E20" s="63"/>
      <c r="F20" s="64" t="s">
        <v>44</v>
      </c>
      <c r="G20" s="65" t="s">
        <v>45</v>
      </c>
      <c r="H20" s="66">
        <v>0</v>
      </c>
      <c r="I20" s="66">
        <v>10000</v>
      </c>
      <c r="J20" s="67">
        <f t="shared" si="0"/>
        <v>15250</v>
      </c>
      <c r="K20" s="65">
        <v>0</v>
      </c>
    </row>
    <row r="21" spans="2:11" x14ac:dyDescent="0.35">
      <c r="B21" s="60">
        <v>13</v>
      </c>
      <c r="C21" s="61" t="s">
        <v>46</v>
      </c>
      <c r="D21" s="62" t="s">
        <v>46</v>
      </c>
      <c r="E21" s="63"/>
      <c r="F21" s="64" t="s">
        <v>46</v>
      </c>
      <c r="G21" s="65" t="s">
        <v>46</v>
      </c>
      <c r="H21" s="66" t="s">
        <v>46</v>
      </c>
      <c r="I21" s="66">
        <v>0</v>
      </c>
      <c r="J21" s="67" t="str">
        <f t="shared" si="0"/>
        <v/>
      </c>
      <c r="K21" s="65" t="s">
        <v>46</v>
      </c>
    </row>
    <row r="22" spans="2:11" x14ac:dyDescent="0.35">
      <c r="B22" s="60">
        <v>14</v>
      </c>
      <c r="C22" s="61" t="s">
        <v>46</v>
      </c>
      <c r="D22" s="62" t="s">
        <v>46</v>
      </c>
      <c r="E22" s="63"/>
      <c r="F22" s="64" t="s">
        <v>46</v>
      </c>
      <c r="G22" s="65" t="s">
        <v>46</v>
      </c>
      <c r="H22" s="66" t="s">
        <v>46</v>
      </c>
      <c r="I22" s="66">
        <v>0</v>
      </c>
      <c r="J22" s="67" t="str">
        <f t="shared" si="0"/>
        <v/>
      </c>
      <c r="K22" s="65" t="s">
        <v>46</v>
      </c>
    </row>
    <row r="23" spans="2:11" x14ac:dyDescent="0.35">
      <c r="B23" s="60">
        <v>15</v>
      </c>
      <c r="C23" s="61" t="s">
        <v>46</v>
      </c>
      <c r="D23" s="62" t="s">
        <v>46</v>
      </c>
      <c r="E23" s="63"/>
      <c r="F23" s="64" t="s">
        <v>46</v>
      </c>
      <c r="G23" s="65" t="s">
        <v>46</v>
      </c>
      <c r="H23" s="66" t="s">
        <v>46</v>
      </c>
      <c r="I23" s="66">
        <v>0</v>
      </c>
      <c r="J23" s="67" t="str">
        <f t="shared" si="0"/>
        <v/>
      </c>
      <c r="K23" s="65" t="s">
        <v>46</v>
      </c>
    </row>
    <row r="24" spans="2:11" x14ac:dyDescent="0.35">
      <c r="B24" s="60">
        <v>16</v>
      </c>
      <c r="C24" s="61" t="s">
        <v>46</v>
      </c>
      <c r="D24" s="62" t="s">
        <v>46</v>
      </c>
      <c r="E24" s="63"/>
      <c r="F24" s="64" t="s">
        <v>46</v>
      </c>
      <c r="G24" s="65" t="s">
        <v>46</v>
      </c>
      <c r="H24" s="66" t="s">
        <v>46</v>
      </c>
      <c r="I24" s="66">
        <v>0</v>
      </c>
      <c r="J24" s="67" t="str">
        <f t="shared" si="0"/>
        <v/>
      </c>
      <c r="K24" s="65" t="s">
        <v>46</v>
      </c>
    </row>
    <row r="25" spans="2:11" x14ac:dyDescent="0.35">
      <c r="B25" s="60">
        <v>17</v>
      </c>
      <c r="C25" s="61" t="s">
        <v>46</v>
      </c>
      <c r="D25" s="62" t="s">
        <v>46</v>
      </c>
      <c r="E25" s="63"/>
      <c r="F25" s="64" t="s">
        <v>46</v>
      </c>
      <c r="G25" s="65" t="s">
        <v>46</v>
      </c>
      <c r="H25" s="66" t="s">
        <v>46</v>
      </c>
      <c r="I25" s="66">
        <v>0</v>
      </c>
      <c r="J25" s="67" t="str">
        <f t="shared" si="0"/>
        <v/>
      </c>
      <c r="K25" s="65" t="s">
        <v>46</v>
      </c>
    </row>
    <row r="26" spans="2:11" x14ac:dyDescent="0.35">
      <c r="B26" s="60">
        <v>18</v>
      </c>
      <c r="C26" s="61" t="s">
        <v>46</v>
      </c>
      <c r="D26" s="62" t="s">
        <v>46</v>
      </c>
      <c r="E26" s="63"/>
      <c r="F26" s="64" t="s">
        <v>46</v>
      </c>
      <c r="G26" s="65" t="s">
        <v>46</v>
      </c>
      <c r="H26" s="66" t="s">
        <v>46</v>
      </c>
      <c r="I26" s="66">
        <v>0</v>
      </c>
      <c r="J26" s="67" t="str">
        <f t="shared" si="0"/>
        <v/>
      </c>
      <c r="K26" s="65" t="s">
        <v>46</v>
      </c>
    </row>
    <row r="27" spans="2:11" x14ac:dyDescent="0.35">
      <c r="B27" s="60">
        <v>19</v>
      </c>
      <c r="C27" s="61" t="s">
        <v>46</v>
      </c>
      <c r="D27" s="62" t="s">
        <v>46</v>
      </c>
      <c r="E27" s="63"/>
      <c r="F27" s="64" t="s">
        <v>46</v>
      </c>
      <c r="G27" s="65" t="s">
        <v>46</v>
      </c>
      <c r="H27" s="66" t="s">
        <v>46</v>
      </c>
      <c r="I27" s="66">
        <v>0</v>
      </c>
      <c r="J27" s="67" t="str">
        <f t="shared" si="0"/>
        <v/>
      </c>
      <c r="K27" s="65" t="s">
        <v>46</v>
      </c>
    </row>
    <row r="28" spans="2:11" x14ac:dyDescent="0.35">
      <c r="B28" s="60">
        <v>20</v>
      </c>
      <c r="C28" s="61" t="s">
        <v>46</v>
      </c>
      <c r="D28" s="62" t="s">
        <v>46</v>
      </c>
      <c r="E28" s="63"/>
      <c r="F28" s="64" t="s">
        <v>46</v>
      </c>
      <c r="G28" s="65" t="s">
        <v>46</v>
      </c>
      <c r="H28" s="66" t="s">
        <v>46</v>
      </c>
      <c r="I28" s="66">
        <v>0</v>
      </c>
      <c r="J28" s="67" t="str">
        <f t="shared" si="0"/>
        <v/>
      </c>
      <c r="K28" s="65" t="s">
        <v>46</v>
      </c>
    </row>
    <row r="29" spans="2:11" x14ac:dyDescent="0.35">
      <c r="B29" s="60">
        <v>21</v>
      </c>
      <c r="C29" s="61" t="s">
        <v>46</v>
      </c>
      <c r="D29" s="62" t="s">
        <v>46</v>
      </c>
      <c r="E29" s="63"/>
      <c r="F29" s="64" t="s">
        <v>46</v>
      </c>
      <c r="G29" s="65" t="s">
        <v>46</v>
      </c>
      <c r="H29" s="66" t="s">
        <v>46</v>
      </c>
      <c r="I29" s="66">
        <v>0</v>
      </c>
      <c r="J29" s="67" t="str">
        <f t="shared" si="0"/>
        <v/>
      </c>
      <c r="K29" s="65" t="s">
        <v>46</v>
      </c>
    </row>
    <row r="30" spans="2:11" x14ac:dyDescent="0.35">
      <c r="B30" s="60">
        <v>22</v>
      </c>
      <c r="C30" s="61" t="s">
        <v>46</v>
      </c>
      <c r="D30" s="62" t="s">
        <v>46</v>
      </c>
      <c r="E30" s="63"/>
      <c r="F30" s="64" t="s">
        <v>46</v>
      </c>
      <c r="G30" s="65" t="s">
        <v>46</v>
      </c>
      <c r="H30" s="66" t="s">
        <v>46</v>
      </c>
      <c r="I30" s="66">
        <v>0</v>
      </c>
      <c r="J30" s="67" t="str">
        <f t="shared" si="0"/>
        <v/>
      </c>
      <c r="K30" s="65" t="s">
        <v>46</v>
      </c>
    </row>
    <row r="31" spans="2:11" x14ac:dyDescent="0.35">
      <c r="B31" s="60">
        <v>23</v>
      </c>
      <c r="C31" s="61" t="s">
        <v>46</v>
      </c>
      <c r="D31" s="62" t="s">
        <v>46</v>
      </c>
      <c r="E31" s="63"/>
      <c r="F31" s="64" t="s">
        <v>46</v>
      </c>
      <c r="G31" s="65" t="s">
        <v>46</v>
      </c>
      <c r="H31" s="66" t="s">
        <v>46</v>
      </c>
      <c r="I31" s="66">
        <v>0</v>
      </c>
      <c r="J31" s="67" t="str">
        <f t="shared" si="0"/>
        <v/>
      </c>
      <c r="K31" s="65" t="s">
        <v>46</v>
      </c>
    </row>
    <row r="32" spans="2:11" x14ac:dyDescent="0.35">
      <c r="B32" s="60">
        <v>24</v>
      </c>
      <c r="C32" s="61" t="s">
        <v>46</v>
      </c>
      <c r="D32" s="62" t="s">
        <v>46</v>
      </c>
      <c r="E32" s="63"/>
      <c r="F32" s="64" t="s">
        <v>46</v>
      </c>
      <c r="G32" s="65" t="s">
        <v>46</v>
      </c>
      <c r="H32" s="66" t="s">
        <v>46</v>
      </c>
      <c r="I32" s="66">
        <v>0</v>
      </c>
      <c r="J32" s="67" t="str">
        <f t="shared" si="0"/>
        <v/>
      </c>
      <c r="K32" s="65" t="s">
        <v>46</v>
      </c>
    </row>
    <row r="33" spans="2:11" x14ac:dyDescent="0.35">
      <c r="B33" s="60">
        <v>25</v>
      </c>
      <c r="C33" s="61" t="s">
        <v>46</v>
      </c>
      <c r="D33" s="62" t="s">
        <v>46</v>
      </c>
      <c r="E33" s="63"/>
      <c r="F33" s="64" t="s">
        <v>46</v>
      </c>
      <c r="G33" s="65" t="s">
        <v>46</v>
      </c>
      <c r="H33" s="66" t="s">
        <v>46</v>
      </c>
      <c r="I33" s="66">
        <v>0</v>
      </c>
      <c r="J33" s="67" t="str">
        <f t="shared" si="0"/>
        <v/>
      </c>
      <c r="K33" s="65" t="s">
        <v>46</v>
      </c>
    </row>
    <row r="34" spans="2:11" x14ac:dyDescent="0.35">
      <c r="B34" s="60">
        <v>26</v>
      </c>
      <c r="C34" s="61" t="s">
        <v>46</v>
      </c>
      <c r="D34" s="62" t="s">
        <v>46</v>
      </c>
      <c r="E34" s="63"/>
      <c r="F34" s="64" t="s">
        <v>46</v>
      </c>
      <c r="G34" s="65" t="s">
        <v>46</v>
      </c>
      <c r="H34" s="66" t="s">
        <v>46</v>
      </c>
      <c r="I34" s="66">
        <v>0</v>
      </c>
      <c r="J34" s="67" t="str">
        <f t="shared" si="0"/>
        <v/>
      </c>
      <c r="K34" s="65" t="s">
        <v>46</v>
      </c>
    </row>
    <row r="35" spans="2:11" x14ac:dyDescent="0.35">
      <c r="B35" s="60">
        <v>27</v>
      </c>
      <c r="C35" s="61" t="s">
        <v>46</v>
      </c>
      <c r="D35" s="62" t="s">
        <v>46</v>
      </c>
      <c r="E35" s="63"/>
      <c r="F35" s="64" t="s">
        <v>46</v>
      </c>
      <c r="G35" s="65" t="s">
        <v>46</v>
      </c>
      <c r="H35" s="66" t="s">
        <v>46</v>
      </c>
      <c r="I35" s="66">
        <v>0</v>
      </c>
      <c r="J35" s="67" t="str">
        <f t="shared" si="0"/>
        <v/>
      </c>
      <c r="K35" s="65" t="s">
        <v>46</v>
      </c>
    </row>
    <row r="36" spans="2:11" x14ac:dyDescent="0.35">
      <c r="B36" s="60">
        <v>28</v>
      </c>
      <c r="C36" s="61" t="s">
        <v>46</v>
      </c>
      <c r="D36" s="62" t="s">
        <v>46</v>
      </c>
      <c r="E36" s="63"/>
      <c r="F36" s="64" t="s">
        <v>46</v>
      </c>
      <c r="G36" s="65" t="s">
        <v>46</v>
      </c>
      <c r="H36" s="66" t="s">
        <v>46</v>
      </c>
      <c r="I36" s="66">
        <v>0</v>
      </c>
      <c r="J36" s="67" t="str">
        <f t="shared" si="0"/>
        <v/>
      </c>
      <c r="K36" s="65" t="s">
        <v>46</v>
      </c>
    </row>
    <row r="37" spans="2:11" x14ac:dyDescent="0.35">
      <c r="B37" s="60">
        <v>29</v>
      </c>
      <c r="C37" s="61" t="s">
        <v>46</v>
      </c>
      <c r="D37" s="62" t="s">
        <v>46</v>
      </c>
      <c r="E37" s="63"/>
      <c r="F37" s="64" t="s">
        <v>46</v>
      </c>
      <c r="G37" s="65" t="s">
        <v>46</v>
      </c>
      <c r="H37" s="66" t="s">
        <v>46</v>
      </c>
      <c r="I37" s="66">
        <v>0</v>
      </c>
      <c r="J37" s="67" t="str">
        <f t="shared" si="0"/>
        <v/>
      </c>
      <c r="K37" s="65" t="s">
        <v>46</v>
      </c>
    </row>
    <row r="38" spans="2:11" x14ac:dyDescent="0.35">
      <c r="B38" s="60">
        <v>30</v>
      </c>
      <c r="C38" s="61" t="s">
        <v>46</v>
      </c>
      <c r="D38" s="62" t="s">
        <v>46</v>
      </c>
      <c r="E38" s="63"/>
      <c r="F38" s="64" t="s">
        <v>46</v>
      </c>
      <c r="G38" s="65" t="s">
        <v>46</v>
      </c>
      <c r="H38" s="66" t="s">
        <v>46</v>
      </c>
      <c r="I38" s="66">
        <v>0</v>
      </c>
      <c r="J38" s="67" t="str">
        <f t="shared" si="0"/>
        <v/>
      </c>
      <c r="K38" s="65" t="s">
        <v>46</v>
      </c>
    </row>
    <row r="39" spans="2:11" x14ac:dyDescent="0.35">
      <c r="B39" s="60">
        <v>31</v>
      </c>
      <c r="C39" s="61" t="s">
        <v>46</v>
      </c>
      <c r="D39" s="62" t="s">
        <v>46</v>
      </c>
      <c r="E39" s="63"/>
      <c r="F39" s="64" t="s">
        <v>46</v>
      </c>
      <c r="G39" s="65" t="s">
        <v>46</v>
      </c>
      <c r="H39" s="66" t="s">
        <v>46</v>
      </c>
      <c r="I39" s="66">
        <v>0</v>
      </c>
      <c r="J39" s="67" t="str">
        <f t="shared" si="0"/>
        <v/>
      </c>
      <c r="K39" s="65" t="s">
        <v>46</v>
      </c>
    </row>
    <row r="40" spans="2:11" x14ac:dyDescent="0.35">
      <c r="B40" s="60">
        <v>32</v>
      </c>
      <c r="C40" s="61" t="s">
        <v>46</v>
      </c>
      <c r="D40" s="62" t="s">
        <v>46</v>
      </c>
      <c r="E40" s="63"/>
      <c r="F40" s="64" t="s">
        <v>46</v>
      </c>
      <c r="G40" s="65" t="s">
        <v>46</v>
      </c>
      <c r="H40" s="66" t="s">
        <v>46</v>
      </c>
      <c r="I40" s="66">
        <v>0</v>
      </c>
      <c r="J40" s="67" t="str">
        <f t="shared" si="0"/>
        <v/>
      </c>
      <c r="K40" s="65" t="s">
        <v>46</v>
      </c>
    </row>
    <row r="41" spans="2:11" x14ac:dyDescent="0.35">
      <c r="B41" s="60">
        <v>33</v>
      </c>
      <c r="C41" s="61" t="s">
        <v>46</v>
      </c>
      <c r="D41" s="62" t="s">
        <v>46</v>
      </c>
      <c r="E41" s="63"/>
      <c r="F41" s="64" t="s">
        <v>46</v>
      </c>
      <c r="G41" s="65" t="s">
        <v>46</v>
      </c>
      <c r="H41" s="66" t="s">
        <v>46</v>
      </c>
      <c r="I41" s="66">
        <v>0</v>
      </c>
      <c r="J41" s="67" t="str">
        <f t="shared" si="0"/>
        <v/>
      </c>
      <c r="K41" s="65" t="s">
        <v>46</v>
      </c>
    </row>
    <row r="42" spans="2:11" x14ac:dyDescent="0.35">
      <c r="B42" s="60">
        <v>34</v>
      </c>
      <c r="C42" s="61" t="s">
        <v>46</v>
      </c>
      <c r="D42" s="62" t="s">
        <v>46</v>
      </c>
      <c r="E42" s="63"/>
      <c r="F42" s="64" t="s">
        <v>46</v>
      </c>
      <c r="G42" s="65" t="s">
        <v>46</v>
      </c>
      <c r="H42" s="66" t="s">
        <v>46</v>
      </c>
      <c r="I42" s="66">
        <v>0</v>
      </c>
      <c r="J42" s="67" t="str">
        <f t="shared" si="0"/>
        <v/>
      </c>
      <c r="K42" s="65" t="s">
        <v>46</v>
      </c>
    </row>
    <row r="43" spans="2:11" x14ac:dyDescent="0.35">
      <c r="B43" s="60">
        <v>35</v>
      </c>
      <c r="C43" s="61" t="s">
        <v>46</v>
      </c>
      <c r="D43" s="62" t="s">
        <v>46</v>
      </c>
      <c r="E43" s="63"/>
      <c r="F43" s="64" t="s">
        <v>46</v>
      </c>
      <c r="G43" s="65" t="s">
        <v>46</v>
      </c>
      <c r="H43" s="66" t="s">
        <v>46</v>
      </c>
      <c r="I43" s="66">
        <v>0</v>
      </c>
      <c r="J43" s="67" t="str">
        <f t="shared" si="0"/>
        <v/>
      </c>
      <c r="K43" s="65" t="s">
        <v>46</v>
      </c>
    </row>
    <row r="44" spans="2:11" x14ac:dyDescent="0.35">
      <c r="B44" s="60">
        <v>36</v>
      </c>
      <c r="C44" s="61" t="s">
        <v>46</v>
      </c>
      <c r="D44" s="62" t="s">
        <v>46</v>
      </c>
      <c r="E44" s="63"/>
      <c r="F44" s="64" t="s">
        <v>46</v>
      </c>
      <c r="G44" s="65" t="s">
        <v>46</v>
      </c>
      <c r="H44" s="66" t="s">
        <v>46</v>
      </c>
      <c r="I44" s="66">
        <v>0</v>
      </c>
      <c r="J44" s="67" t="str">
        <f t="shared" si="0"/>
        <v/>
      </c>
      <c r="K44" s="65" t="s">
        <v>46</v>
      </c>
    </row>
    <row r="45" spans="2:11" x14ac:dyDescent="0.35">
      <c r="B45" s="60">
        <v>37</v>
      </c>
      <c r="C45" s="61" t="s">
        <v>46</v>
      </c>
      <c r="D45" s="62" t="s">
        <v>46</v>
      </c>
      <c r="E45" s="63"/>
      <c r="F45" s="64" t="s">
        <v>46</v>
      </c>
      <c r="G45" s="65" t="s">
        <v>46</v>
      </c>
      <c r="H45" s="66" t="s">
        <v>46</v>
      </c>
      <c r="I45" s="66">
        <v>0</v>
      </c>
      <c r="J45" s="67" t="str">
        <f t="shared" si="0"/>
        <v/>
      </c>
      <c r="K45" s="65" t="s">
        <v>46</v>
      </c>
    </row>
    <row r="46" spans="2:11" x14ac:dyDescent="0.35">
      <c r="B46" s="60">
        <v>38</v>
      </c>
      <c r="C46" s="61" t="s">
        <v>46</v>
      </c>
      <c r="D46" s="62" t="s">
        <v>46</v>
      </c>
      <c r="E46" s="63"/>
      <c r="F46" s="64" t="s">
        <v>46</v>
      </c>
      <c r="G46" s="65" t="s">
        <v>46</v>
      </c>
      <c r="H46" s="66" t="s">
        <v>46</v>
      </c>
      <c r="I46" s="66">
        <v>0</v>
      </c>
      <c r="J46" s="67" t="str">
        <f t="shared" si="0"/>
        <v/>
      </c>
      <c r="K46" s="65" t="s">
        <v>46</v>
      </c>
    </row>
    <row r="47" spans="2:11" x14ac:dyDescent="0.35">
      <c r="B47" s="60">
        <v>39</v>
      </c>
      <c r="C47" s="61" t="s">
        <v>46</v>
      </c>
      <c r="D47" s="62" t="s">
        <v>46</v>
      </c>
      <c r="E47" s="63"/>
      <c r="F47" s="64" t="s">
        <v>46</v>
      </c>
      <c r="G47" s="65" t="s">
        <v>46</v>
      </c>
      <c r="H47" s="66" t="s">
        <v>46</v>
      </c>
      <c r="I47" s="66">
        <v>0</v>
      </c>
      <c r="J47" s="67" t="str">
        <f t="shared" si="0"/>
        <v/>
      </c>
      <c r="K47" s="65" t="s">
        <v>46</v>
      </c>
    </row>
    <row r="48" spans="2:11" x14ac:dyDescent="0.35">
      <c r="B48" s="60">
        <v>40</v>
      </c>
      <c r="C48" s="61" t="s">
        <v>46</v>
      </c>
      <c r="D48" s="62" t="s">
        <v>46</v>
      </c>
      <c r="E48" s="63"/>
      <c r="F48" s="64" t="s">
        <v>46</v>
      </c>
      <c r="G48" s="65" t="s">
        <v>46</v>
      </c>
      <c r="H48" s="66" t="s">
        <v>46</v>
      </c>
      <c r="I48" s="66">
        <v>0</v>
      </c>
      <c r="J48" s="67" t="str">
        <f t="shared" si="0"/>
        <v/>
      </c>
      <c r="K48" s="65" t="s">
        <v>46</v>
      </c>
    </row>
    <row r="49" spans="2:11" x14ac:dyDescent="0.35">
      <c r="B49" s="60">
        <v>41</v>
      </c>
      <c r="C49" s="61" t="s">
        <v>46</v>
      </c>
      <c r="D49" s="62" t="s">
        <v>46</v>
      </c>
      <c r="E49" s="63"/>
      <c r="F49" s="64" t="s">
        <v>46</v>
      </c>
      <c r="G49" s="65" t="s">
        <v>46</v>
      </c>
      <c r="H49" s="66" t="s">
        <v>46</v>
      </c>
      <c r="I49" s="66">
        <v>0</v>
      </c>
      <c r="J49" s="67" t="str">
        <f t="shared" si="0"/>
        <v/>
      </c>
      <c r="K49" s="65" t="s">
        <v>46</v>
      </c>
    </row>
    <row r="50" spans="2:11" x14ac:dyDescent="0.35">
      <c r="B50" s="60">
        <v>42</v>
      </c>
      <c r="C50" s="61" t="s">
        <v>46</v>
      </c>
      <c r="D50" s="62" t="s">
        <v>46</v>
      </c>
      <c r="E50" s="63"/>
      <c r="F50" s="64" t="s">
        <v>46</v>
      </c>
      <c r="G50" s="65" t="s">
        <v>46</v>
      </c>
      <c r="H50" s="66" t="s">
        <v>46</v>
      </c>
      <c r="I50" s="66">
        <v>0</v>
      </c>
      <c r="J50" s="67" t="str">
        <f t="shared" si="0"/>
        <v/>
      </c>
      <c r="K50" s="65" t="s">
        <v>46</v>
      </c>
    </row>
    <row r="51" spans="2:11" x14ac:dyDescent="0.35">
      <c r="B51" s="60">
        <v>43</v>
      </c>
      <c r="C51" s="61" t="s">
        <v>46</v>
      </c>
      <c r="D51" s="62" t="s">
        <v>46</v>
      </c>
      <c r="E51" s="63"/>
      <c r="F51" s="64" t="s">
        <v>46</v>
      </c>
      <c r="G51" s="65" t="s">
        <v>46</v>
      </c>
      <c r="H51" s="66" t="s">
        <v>46</v>
      </c>
      <c r="I51" s="66">
        <v>0</v>
      </c>
      <c r="J51" s="67" t="str">
        <f t="shared" si="0"/>
        <v/>
      </c>
      <c r="K51" s="65" t="s">
        <v>46</v>
      </c>
    </row>
    <row r="52" spans="2:11" x14ac:dyDescent="0.35">
      <c r="B52" s="60">
        <v>44</v>
      </c>
      <c r="C52" s="61" t="s">
        <v>46</v>
      </c>
      <c r="D52" s="62" t="s">
        <v>46</v>
      </c>
      <c r="E52" s="63"/>
      <c r="F52" s="64" t="s">
        <v>46</v>
      </c>
      <c r="G52" s="65" t="s">
        <v>46</v>
      </c>
      <c r="H52" s="66" t="s">
        <v>46</v>
      </c>
      <c r="I52" s="66">
        <v>0</v>
      </c>
      <c r="J52" s="67" t="str">
        <f t="shared" si="0"/>
        <v/>
      </c>
      <c r="K52" s="65" t="s">
        <v>46</v>
      </c>
    </row>
    <row r="53" spans="2:11" x14ac:dyDescent="0.35">
      <c r="B53" s="60">
        <v>45</v>
      </c>
      <c r="C53" s="61" t="s">
        <v>46</v>
      </c>
      <c r="D53" s="62" t="s">
        <v>46</v>
      </c>
      <c r="E53" s="63"/>
      <c r="F53" s="64" t="s">
        <v>46</v>
      </c>
      <c r="G53" s="65" t="s">
        <v>46</v>
      </c>
      <c r="H53" s="66" t="s">
        <v>46</v>
      </c>
      <c r="I53" s="66">
        <v>0</v>
      </c>
      <c r="J53" s="67" t="str">
        <f t="shared" si="0"/>
        <v/>
      </c>
      <c r="K53" s="65" t="s">
        <v>46</v>
      </c>
    </row>
    <row r="54" spans="2:11" x14ac:dyDescent="0.35">
      <c r="B54" s="60">
        <v>46</v>
      </c>
      <c r="C54" s="61" t="s">
        <v>46</v>
      </c>
      <c r="D54" s="62" t="s">
        <v>46</v>
      </c>
      <c r="E54" s="63"/>
      <c r="F54" s="64" t="s">
        <v>46</v>
      </c>
      <c r="G54" s="65" t="s">
        <v>46</v>
      </c>
      <c r="H54" s="66" t="s">
        <v>46</v>
      </c>
      <c r="I54" s="66">
        <v>0</v>
      </c>
      <c r="J54" s="67" t="str">
        <f t="shared" si="0"/>
        <v/>
      </c>
      <c r="K54" s="65" t="s">
        <v>46</v>
      </c>
    </row>
    <row r="55" spans="2:11" x14ac:dyDescent="0.35">
      <c r="B55" s="60">
        <v>47</v>
      </c>
      <c r="C55" s="61" t="s">
        <v>46</v>
      </c>
      <c r="D55" s="62" t="s">
        <v>46</v>
      </c>
      <c r="E55" s="63"/>
      <c r="F55" s="64" t="s">
        <v>46</v>
      </c>
      <c r="G55" s="65" t="s">
        <v>46</v>
      </c>
      <c r="H55" s="66" t="s">
        <v>46</v>
      </c>
      <c r="I55" s="66">
        <v>0</v>
      </c>
      <c r="J55" s="67" t="str">
        <f t="shared" si="0"/>
        <v/>
      </c>
      <c r="K55" s="65" t="s">
        <v>46</v>
      </c>
    </row>
    <row r="56" spans="2:11" x14ac:dyDescent="0.35">
      <c r="B56" s="60">
        <v>48</v>
      </c>
      <c r="C56" s="61" t="s">
        <v>46</v>
      </c>
      <c r="D56" s="62" t="s">
        <v>46</v>
      </c>
      <c r="E56" s="63"/>
      <c r="F56" s="64" t="s">
        <v>46</v>
      </c>
      <c r="G56" s="65" t="s">
        <v>46</v>
      </c>
      <c r="H56" s="66" t="s">
        <v>46</v>
      </c>
      <c r="I56" s="66">
        <v>0</v>
      </c>
      <c r="J56" s="67" t="str">
        <f t="shared" si="0"/>
        <v/>
      </c>
      <c r="K56" s="65" t="s">
        <v>46</v>
      </c>
    </row>
    <row r="57" spans="2:11" x14ac:dyDescent="0.35">
      <c r="B57" s="60">
        <v>49</v>
      </c>
      <c r="C57" s="61" t="s">
        <v>46</v>
      </c>
      <c r="D57" s="62" t="s">
        <v>46</v>
      </c>
      <c r="E57" s="63"/>
      <c r="F57" s="64" t="s">
        <v>46</v>
      </c>
      <c r="G57" s="65" t="s">
        <v>46</v>
      </c>
      <c r="H57" s="66" t="s">
        <v>46</v>
      </c>
      <c r="I57" s="66">
        <v>0</v>
      </c>
      <c r="J57" s="67" t="str">
        <f t="shared" si="0"/>
        <v/>
      </c>
      <c r="K57" s="65" t="s">
        <v>46</v>
      </c>
    </row>
    <row r="58" spans="2:11" x14ac:dyDescent="0.35">
      <c r="B58" s="60">
        <v>50</v>
      </c>
      <c r="C58" s="61" t="s">
        <v>46</v>
      </c>
      <c r="D58" s="62" t="s">
        <v>46</v>
      </c>
      <c r="E58" s="63"/>
      <c r="F58" s="64" t="s">
        <v>46</v>
      </c>
      <c r="G58" s="65" t="s">
        <v>46</v>
      </c>
      <c r="H58" s="66" t="s">
        <v>46</v>
      </c>
      <c r="I58" s="66">
        <v>0</v>
      </c>
      <c r="J58" s="67" t="str">
        <f t="shared" si="0"/>
        <v/>
      </c>
      <c r="K58" s="65" t="s">
        <v>46</v>
      </c>
    </row>
    <row r="59" spans="2:11" x14ac:dyDescent="0.35">
      <c r="B59" s="60">
        <v>51</v>
      </c>
      <c r="C59" s="61" t="s">
        <v>46</v>
      </c>
      <c r="D59" s="62" t="s">
        <v>46</v>
      </c>
      <c r="E59" s="63"/>
      <c r="F59" s="64" t="s">
        <v>46</v>
      </c>
      <c r="G59" s="65" t="s">
        <v>46</v>
      </c>
      <c r="H59" s="66" t="s">
        <v>46</v>
      </c>
      <c r="I59" s="66">
        <v>0</v>
      </c>
      <c r="J59" s="67" t="str">
        <f t="shared" si="0"/>
        <v/>
      </c>
      <c r="K59" s="65" t="s">
        <v>46</v>
      </c>
    </row>
    <row r="60" spans="2:11" x14ac:dyDescent="0.35">
      <c r="B60" s="60">
        <v>52</v>
      </c>
      <c r="C60" s="61" t="s">
        <v>46</v>
      </c>
      <c r="D60" s="62" t="s">
        <v>46</v>
      </c>
      <c r="E60" s="63"/>
      <c r="F60" s="64" t="s">
        <v>46</v>
      </c>
      <c r="G60" s="65" t="s">
        <v>46</v>
      </c>
      <c r="H60" s="66" t="s">
        <v>46</v>
      </c>
      <c r="I60" s="66">
        <v>0</v>
      </c>
      <c r="J60" s="67" t="str">
        <f t="shared" si="0"/>
        <v/>
      </c>
      <c r="K60" s="65" t="s">
        <v>46</v>
      </c>
    </row>
    <row r="61" spans="2:11" x14ac:dyDescent="0.35">
      <c r="B61" s="60">
        <v>53</v>
      </c>
      <c r="C61" s="61" t="s">
        <v>46</v>
      </c>
      <c r="D61" s="62" t="s">
        <v>46</v>
      </c>
      <c r="E61" s="63"/>
      <c r="F61" s="64" t="s">
        <v>46</v>
      </c>
      <c r="G61" s="65" t="s">
        <v>46</v>
      </c>
      <c r="H61" s="66" t="s">
        <v>46</v>
      </c>
      <c r="I61" s="66">
        <v>0</v>
      </c>
      <c r="J61" s="67" t="str">
        <f t="shared" si="0"/>
        <v/>
      </c>
      <c r="K61" s="65" t="s">
        <v>46</v>
      </c>
    </row>
    <row r="62" spans="2:11" x14ac:dyDescent="0.35">
      <c r="B62" s="60">
        <v>54</v>
      </c>
      <c r="C62" s="61" t="s">
        <v>46</v>
      </c>
      <c r="D62" s="62" t="s">
        <v>46</v>
      </c>
      <c r="E62" s="63"/>
      <c r="F62" s="64" t="s">
        <v>46</v>
      </c>
      <c r="G62" s="65" t="s">
        <v>46</v>
      </c>
      <c r="H62" s="66" t="s">
        <v>46</v>
      </c>
      <c r="I62" s="66">
        <v>0</v>
      </c>
      <c r="J62" s="67" t="str">
        <f t="shared" si="0"/>
        <v/>
      </c>
      <c r="K62" s="65" t="s">
        <v>46</v>
      </c>
    </row>
    <row r="63" spans="2:11" x14ac:dyDescent="0.35">
      <c r="B63" s="60">
        <v>55</v>
      </c>
      <c r="C63" s="61" t="s">
        <v>46</v>
      </c>
      <c r="D63" s="62" t="s">
        <v>46</v>
      </c>
      <c r="E63" s="63"/>
      <c r="F63" s="64" t="s">
        <v>46</v>
      </c>
      <c r="G63" s="65" t="s">
        <v>46</v>
      </c>
      <c r="H63" s="66" t="s">
        <v>46</v>
      </c>
      <c r="I63" s="66">
        <v>0</v>
      </c>
      <c r="J63" s="67" t="str">
        <f t="shared" si="0"/>
        <v/>
      </c>
      <c r="K63" s="65" t="s">
        <v>46</v>
      </c>
    </row>
    <row r="64" spans="2:11" x14ac:dyDescent="0.35">
      <c r="B64" s="60">
        <v>56</v>
      </c>
      <c r="C64" s="61" t="s">
        <v>46</v>
      </c>
      <c r="D64" s="62" t="s">
        <v>46</v>
      </c>
      <c r="E64" s="63"/>
      <c r="F64" s="64" t="s">
        <v>46</v>
      </c>
      <c r="G64" s="65" t="s">
        <v>46</v>
      </c>
      <c r="H64" s="66" t="s">
        <v>46</v>
      </c>
      <c r="I64" s="66">
        <v>0</v>
      </c>
      <c r="J64" s="67" t="str">
        <f t="shared" si="0"/>
        <v/>
      </c>
      <c r="K64" s="65" t="s">
        <v>46</v>
      </c>
    </row>
    <row r="65" spans="2:11" x14ac:dyDescent="0.35">
      <c r="B65" s="60">
        <v>57</v>
      </c>
      <c r="C65" s="61" t="s">
        <v>46</v>
      </c>
      <c r="D65" s="62" t="s">
        <v>46</v>
      </c>
      <c r="E65" s="63"/>
      <c r="F65" s="64" t="s">
        <v>46</v>
      </c>
      <c r="G65" s="65" t="s">
        <v>46</v>
      </c>
      <c r="H65" s="66" t="s">
        <v>46</v>
      </c>
      <c r="I65" s="66">
        <v>0</v>
      </c>
      <c r="J65" s="67" t="str">
        <f t="shared" si="0"/>
        <v/>
      </c>
      <c r="K65" s="65" t="s">
        <v>46</v>
      </c>
    </row>
    <row r="66" spans="2:11" x14ac:dyDescent="0.35">
      <c r="B66" s="60">
        <v>58</v>
      </c>
      <c r="C66" s="61" t="s">
        <v>46</v>
      </c>
      <c r="D66" s="62" t="s">
        <v>46</v>
      </c>
      <c r="E66" s="63"/>
      <c r="F66" s="64" t="s">
        <v>46</v>
      </c>
      <c r="G66" s="65" t="s">
        <v>46</v>
      </c>
      <c r="H66" s="66" t="s">
        <v>46</v>
      </c>
      <c r="I66" s="66">
        <v>0</v>
      </c>
      <c r="J66" s="67" t="str">
        <f t="shared" si="0"/>
        <v/>
      </c>
      <c r="K66" s="65" t="s">
        <v>46</v>
      </c>
    </row>
    <row r="67" spans="2:11" x14ac:dyDescent="0.35">
      <c r="B67" s="60">
        <v>59</v>
      </c>
      <c r="C67" s="61" t="s">
        <v>46</v>
      </c>
      <c r="D67" s="62" t="s">
        <v>46</v>
      </c>
      <c r="E67" s="63"/>
      <c r="F67" s="64" t="s">
        <v>46</v>
      </c>
      <c r="G67" s="65" t="s">
        <v>46</v>
      </c>
      <c r="H67" s="66" t="s">
        <v>46</v>
      </c>
      <c r="I67" s="66">
        <v>0</v>
      </c>
      <c r="J67" s="67" t="str">
        <f t="shared" si="0"/>
        <v/>
      </c>
      <c r="K67" s="65" t="s">
        <v>46</v>
      </c>
    </row>
    <row r="68" spans="2:11" x14ac:dyDescent="0.35">
      <c r="B68" s="60">
        <v>60</v>
      </c>
      <c r="C68" s="61" t="s">
        <v>46</v>
      </c>
      <c r="D68" s="62" t="s">
        <v>46</v>
      </c>
      <c r="E68" s="63"/>
      <c r="F68" s="64" t="s">
        <v>46</v>
      </c>
      <c r="G68" s="65" t="s">
        <v>46</v>
      </c>
      <c r="H68" s="66" t="s">
        <v>46</v>
      </c>
      <c r="I68" s="66">
        <v>0</v>
      </c>
      <c r="J68" s="67" t="str">
        <f t="shared" si="0"/>
        <v/>
      </c>
      <c r="K68" s="65" t="s">
        <v>46</v>
      </c>
    </row>
    <row r="69" spans="2:11" x14ac:dyDescent="0.35">
      <c r="B69" s="60">
        <v>61</v>
      </c>
      <c r="C69" s="61" t="s">
        <v>46</v>
      </c>
      <c r="D69" s="62" t="s">
        <v>46</v>
      </c>
      <c r="E69" s="63"/>
      <c r="F69" s="64" t="s">
        <v>46</v>
      </c>
      <c r="G69" s="65" t="s">
        <v>46</v>
      </c>
      <c r="H69" s="66" t="s">
        <v>46</v>
      </c>
      <c r="I69" s="66">
        <v>0</v>
      </c>
      <c r="J69" s="67" t="str">
        <f t="shared" si="0"/>
        <v/>
      </c>
      <c r="K69" s="65" t="s">
        <v>46</v>
      </c>
    </row>
    <row r="70" spans="2:11" x14ac:dyDescent="0.35">
      <c r="B70" s="60">
        <v>62</v>
      </c>
      <c r="C70" s="61" t="s">
        <v>46</v>
      </c>
      <c r="D70" s="62" t="s">
        <v>46</v>
      </c>
      <c r="E70" s="63"/>
      <c r="F70" s="64" t="s">
        <v>46</v>
      </c>
      <c r="G70" s="65" t="s">
        <v>46</v>
      </c>
      <c r="H70" s="66" t="s">
        <v>46</v>
      </c>
      <c r="I70" s="66">
        <v>0</v>
      </c>
      <c r="J70" s="67" t="str">
        <f t="shared" si="0"/>
        <v/>
      </c>
      <c r="K70" s="65" t="s">
        <v>46</v>
      </c>
    </row>
    <row r="71" spans="2:11" x14ac:dyDescent="0.35">
      <c r="B71" s="60">
        <v>63</v>
      </c>
      <c r="C71" s="61" t="s">
        <v>46</v>
      </c>
      <c r="D71" s="62" t="s">
        <v>46</v>
      </c>
      <c r="E71" s="63"/>
      <c r="F71" s="64" t="s">
        <v>46</v>
      </c>
      <c r="G71" s="65" t="s">
        <v>46</v>
      </c>
      <c r="H71" s="66" t="s">
        <v>46</v>
      </c>
      <c r="I71" s="66">
        <v>0</v>
      </c>
      <c r="J71" s="67" t="str">
        <f t="shared" si="0"/>
        <v/>
      </c>
      <c r="K71" s="65" t="s">
        <v>46</v>
      </c>
    </row>
    <row r="72" spans="2:11" x14ac:dyDescent="0.35">
      <c r="B72" s="60">
        <v>64</v>
      </c>
      <c r="C72" s="61" t="s">
        <v>46</v>
      </c>
      <c r="D72" s="62" t="s">
        <v>46</v>
      </c>
      <c r="E72" s="63"/>
      <c r="F72" s="64" t="s">
        <v>46</v>
      </c>
      <c r="G72" s="65" t="s">
        <v>46</v>
      </c>
      <c r="H72" s="66" t="s">
        <v>46</v>
      </c>
      <c r="I72" s="66">
        <v>0</v>
      </c>
      <c r="J72" s="67" t="str">
        <f t="shared" si="0"/>
        <v/>
      </c>
      <c r="K72" s="65" t="s">
        <v>46</v>
      </c>
    </row>
    <row r="73" spans="2:11" x14ac:dyDescent="0.35">
      <c r="B73" s="60">
        <v>65</v>
      </c>
      <c r="C73" s="61" t="s">
        <v>46</v>
      </c>
      <c r="D73" s="62" t="s">
        <v>46</v>
      </c>
      <c r="E73" s="63"/>
      <c r="F73" s="64" t="s">
        <v>46</v>
      </c>
      <c r="G73" s="65" t="s">
        <v>46</v>
      </c>
      <c r="H73" s="66" t="s">
        <v>46</v>
      </c>
      <c r="I73" s="66">
        <v>0</v>
      </c>
      <c r="J73" s="67" t="str">
        <f t="shared" si="0"/>
        <v/>
      </c>
      <c r="K73" s="65" t="s">
        <v>46</v>
      </c>
    </row>
    <row r="74" spans="2:11" x14ac:dyDescent="0.35">
      <c r="B74" s="60">
        <v>66</v>
      </c>
      <c r="C74" s="61" t="s">
        <v>46</v>
      </c>
      <c r="D74" s="62" t="s">
        <v>46</v>
      </c>
      <c r="E74" s="63"/>
      <c r="F74" s="64" t="s">
        <v>46</v>
      </c>
      <c r="G74" s="65" t="s">
        <v>46</v>
      </c>
      <c r="H74" s="66" t="s">
        <v>46</v>
      </c>
      <c r="I74" s="66">
        <v>0</v>
      </c>
      <c r="J74" s="67" t="str">
        <f t="shared" si="0"/>
        <v/>
      </c>
      <c r="K74" s="65" t="s">
        <v>46</v>
      </c>
    </row>
    <row r="75" spans="2:11" x14ac:dyDescent="0.35">
      <c r="B75" s="60">
        <v>67</v>
      </c>
      <c r="C75" s="61" t="s">
        <v>46</v>
      </c>
      <c r="D75" s="62" t="s">
        <v>46</v>
      </c>
      <c r="E75" s="63"/>
      <c r="F75" s="64" t="s">
        <v>46</v>
      </c>
      <c r="G75" s="65" t="s">
        <v>46</v>
      </c>
      <c r="H75" s="66" t="s">
        <v>46</v>
      </c>
      <c r="I75" s="66">
        <v>0</v>
      </c>
      <c r="J75" s="67" t="str">
        <f t="shared" ref="J75:J138" si="1">IF(D75&lt;&gt;"",IFERROR(H75-I75+J74,0),"")</f>
        <v/>
      </c>
      <c r="K75" s="65" t="s">
        <v>46</v>
      </c>
    </row>
    <row r="76" spans="2:11" x14ac:dyDescent="0.35">
      <c r="B76" s="60">
        <v>68</v>
      </c>
      <c r="C76" s="61" t="s">
        <v>46</v>
      </c>
      <c r="D76" s="62" t="s">
        <v>46</v>
      </c>
      <c r="E76" s="63"/>
      <c r="F76" s="64" t="s">
        <v>46</v>
      </c>
      <c r="G76" s="65" t="s">
        <v>46</v>
      </c>
      <c r="H76" s="66" t="s">
        <v>46</v>
      </c>
      <c r="I76" s="66">
        <v>0</v>
      </c>
      <c r="J76" s="67" t="str">
        <f t="shared" si="1"/>
        <v/>
      </c>
      <c r="K76" s="65" t="s">
        <v>46</v>
      </c>
    </row>
    <row r="77" spans="2:11" x14ac:dyDescent="0.35">
      <c r="B77" s="60">
        <v>69</v>
      </c>
      <c r="C77" s="61" t="s">
        <v>46</v>
      </c>
      <c r="D77" s="62" t="s">
        <v>46</v>
      </c>
      <c r="E77" s="63"/>
      <c r="F77" s="64" t="s">
        <v>46</v>
      </c>
      <c r="G77" s="65" t="s">
        <v>46</v>
      </c>
      <c r="H77" s="66" t="s">
        <v>46</v>
      </c>
      <c r="I77" s="66">
        <v>0</v>
      </c>
      <c r="J77" s="67" t="str">
        <f t="shared" si="1"/>
        <v/>
      </c>
      <c r="K77" s="65" t="s">
        <v>46</v>
      </c>
    </row>
    <row r="78" spans="2:11" x14ac:dyDescent="0.35">
      <c r="B78" s="60">
        <v>70</v>
      </c>
      <c r="C78" s="61" t="s">
        <v>46</v>
      </c>
      <c r="D78" s="62" t="s">
        <v>46</v>
      </c>
      <c r="E78" s="63"/>
      <c r="F78" s="64" t="s">
        <v>46</v>
      </c>
      <c r="G78" s="65" t="s">
        <v>46</v>
      </c>
      <c r="H78" s="66" t="s">
        <v>46</v>
      </c>
      <c r="I78" s="66">
        <v>0</v>
      </c>
      <c r="J78" s="67" t="str">
        <f t="shared" si="1"/>
        <v/>
      </c>
      <c r="K78" s="65" t="s">
        <v>46</v>
      </c>
    </row>
    <row r="79" spans="2:11" x14ac:dyDescent="0.35">
      <c r="B79" s="60">
        <v>71</v>
      </c>
      <c r="C79" s="61" t="s">
        <v>46</v>
      </c>
      <c r="D79" s="62" t="s">
        <v>46</v>
      </c>
      <c r="E79" s="63"/>
      <c r="F79" s="64" t="s">
        <v>46</v>
      </c>
      <c r="G79" s="65" t="s">
        <v>46</v>
      </c>
      <c r="H79" s="66" t="s">
        <v>46</v>
      </c>
      <c r="I79" s="66">
        <v>0</v>
      </c>
      <c r="J79" s="67" t="str">
        <f t="shared" si="1"/>
        <v/>
      </c>
      <c r="K79" s="65" t="s">
        <v>46</v>
      </c>
    </row>
    <row r="80" spans="2:11" x14ac:dyDescent="0.35">
      <c r="B80" s="60">
        <v>72</v>
      </c>
      <c r="C80" s="61" t="s">
        <v>46</v>
      </c>
      <c r="D80" s="62" t="s">
        <v>46</v>
      </c>
      <c r="E80" s="63"/>
      <c r="F80" s="64" t="s">
        <v>46</v>
      </c>
      <c r="G80" s="65" t="s">
        <v>46</v>
      </c>
      <c r="H80" s="66" t="s">
        <v>46</v>
      </c>
      <c r="I80" s="66">
        <v>0</v>
      </c>
      <c r="J80" s="67" t="str">
        <f t="shared" si="1"/>
        <v/>
      </c>
      <c r="K80" s="65" t="s">
        <v>46</v>
      </c>
    </row>
    <row r="81" spans="2:11" x14ac:dyDescent="0.35">
      <c r="B81" s="60">
        <v>73</v>
      </c>
      <c r="C81" s="61" t="s">
        <v>46</v>
      </c>
      <c r="D81" s="62" t="s">
        <v>46</v>
      </c>
      <c r="E81" s="63"/>
      <c r="F81" s="64" t="s">
        <v>46</v>
      </c>
      <c r="G81" s="65" t="s">
        <v>46</v>
      </c>
      <c r="H81" s="66" t="s">
        <v>46</v>
      </c>
      <c r="I81" s="66">
        <v>0</v>
      </c>
      <c r="J81" s="67" t="str">
        <f t="shared" si="1"/>
        <v/>
      </c>
      <c r="K81" s="65" t="s">
        <v>46</v>
      </c>
    </row>
    <row r="82" spans="2:11" x14ac:dyDescent="0.35">
      <c r="B82" s="60">
        <v>74</v>
      </c>
      <c r="C82" s="61" t="s">
        <v>46</v>
      </c>
      <c r="D82" s="62" t="s">
        <v>46</v>
      </c>
      <c r="E82" s="63"/>
      <c r="F82" s="64" t="s">
        <v>46</v>
      </c>
      <c r="G82" s="65" t="s">
        <v>46</v>
      </c>
      <c r="H82" s="66" t="s">
        <v>46</v>
      </c>
      <c r="I82" s="66">
        <v>0</v>
      </c>
      <c r="J82" s="67" t="str">
        <f t="shared" si="1"/>
        <v/>
      </c>
      <c r="K82" s="65" t="s">
        <v>46</v>
      </c>
    </row>
    <row r="83" spans="2:11" x14ac:dyDescent="0.35">
      <c r="B83" s="60">
        <v>75</v>
      </c>
      <c r="C83" s="61" t="s">
        <v>46</v>
      </c>
      <c r="D83" s="62" t="s">
        <v>46</v>
      </c>
      <c r="E83" s="63"/>
      <c r="F83" s="64" t="s">
        <v>46</v>
      </c>
      <c r="G83" s="65" t="s">
        <v>46</v>
      </c>
      <c r="H83" s="66" t="s">
        <v>46</v>
      </c>
      <c r="I83" s="66">
        <v>0</v>
      </c>
      <c r="J83" s="67" t="str">
        <f t="shared" si="1"/>
        <v/>
      </c>
      <c r="K83" s="65" t="s">
        <v>46</v>
      </c>
    </row>
    <row r="84" spans="2:11" x14ac:dyDescent="0.35">
      <c r="B84" s="60">
        <v>76</v>
      </c>
      <c r="C84" s="61" t="s">
        <v>46</v>
      </c>
      <c r="D84" s="62" t="s">
        <v>46</v>
      </c>
      <c r="E84" s="63"/>
      <c r="F84" s="64" t="s">
        <v>46</v>
      </c>
      <c r="G84" s="65" t="s">
        <v>46</v>
      </c>
      <c r="H84" s="66" t="s">
        <v>46</v>
      </c>
      <c r="I84" s="66">
        <v>0</v>
      </c>
      <c r="J84" s="67" t="str">
        <f t="shared" si="1"/>
        <v/>
      </c>
      <c r="K84" s="65" t="s">
        <v>46</v>
      </c>
    </row>
    <row r="85" spans="2:11" x14ac:dyDescent="0.35">
      <c r="B85" s="60">
        <v>77</v>
      </c>
      <c r="C85" s="61" t="s">
        <v>46</v>
      </c>
      <c r="D85" s="62" t="s">
        <v>46</v>
      </c>
      <c r="E85" s="63"/>
      <c r="F85" s="64" t="s">
        <v>46</v>
      </c>
      <c r="G85" s="65" t="s">
        <v>46</v>
      </c>
      <c r="H85" s="66" t="s">
        <v>46</v>
      </c>
      <c r="I85" s="66">
        <v>0</v>
      </c>
      <c r="J85" s="67" t="str">
        <f t="shared" si="1"/>
        <v/>
      </c>
      <c r="K85" s="65" t="s">
        <v>46</v>
      </c>
    </row>
    <row r="86" spans="2:11" x14ac:dyDescent="0.35">
      <c r="B86" s="60">
        <v>78</v>
      </c>
      <c r="C86" s="61" t="s">
        <v>46</v>
      </c>
      <c r="D86" s="62" t="s">
        <v>46</v>
      </c>
      <c r="E86" s="63"/>
      <c r="F86" s="64" t="s">
        <v>46</v>
      </c>
      <c r="G86" s="65" t="s">
        <v>46</v>
      </c>
      <c r="H86" s="66" t="s">
        <v>46</v>
      </c>
      <c r="I86" s="66">
        <v>0</v>
      </c>
      <c r="J86" s="67" t="str">
        <f t="shared" si="1"/>
        <v/>
      </c>
      <c r="K86" s="65" t="s">
        <v>46</v>
      </c>
    </row>
    <row r="87" spans="2:11" x14ac:dyDescent="0.35">
      <c r="B87" s="60">
        <v>79</v>
      </c>
      <c r="C87" s="61" t="s">
        <v>46</v>
      </c>
      <c r="D87" s="62" t="s">
        <v>46</v>
      </c>
      <c r="E87" s="63"/>
      <c r="F87" s="64" t="s">
        <v>46</v>
      </c>
      <c r="G87" s="65" t="s">
        <v>46</v>
      </c>
      <c r="H87" s="66" t="s">
        <v>46</v>
      </c>
      <c r="I87" s="66">
        <v>0</v>
      </c>
      <c r="J87" s="67" t="str">
        <f t="shared" si="1"/>
        <v/>
      </c>
      <c r="K87" s="65" t="s">
        <v>46</v>
      </c>
    </row>
    <row r="88" spans="2:11" x14ac:dyDescent="0.35">
      <c r="B88" s="60">
        <v>80</v>
      </c>
      <c r="C88" s="61" t="s">
        <v>46</v>
      </c>
      <c r="D88" s="62" t="s">
        <v>46</v>
      </c>
      <c r="E88" s="63"/>
      <c r="F88" s="64" t="s">
        <v>46</v>
      </c>
      <c r="G88" s="65" t="s">
        <v>46</v>
      </c>
      <c r="H88" s="66" t="s">
        <v>46</v>
      </c>
      <c r="I88" s="66">
        <v>0</v>
      </c>
      <c r="J88" s="67" t="str">
        <f t="shared" si="1"/>
        <v/>
      </c>
      <c r="K88" s="65" t="s">
        <v>46</v>
      </c>
    </row>
    <row r="89" spans="2:11" x14ac:dyDescent="0.35">
      <c r="B89" s="60">
        <v>81</v>
      </c>
      <c r="C89" s="61" t="s">
        <v>46</v>
      </c>
      <c r="D89" s="62" t="s">
        <v>46</v>
      </c>
      <c r="E89" s="63"/>
      <c r="F89" s="64" t="s">
        <v>46</v>
      </c>
      <c r="G89" s="65" t="s">
        <v>46</v>
      </c>
      <c r="H89" s="66" t="s">
        <v>46</v>
      </c>
      <c r="I89" s="66">
        <v>0</v>
      </c>
      <c r="J89" s="67" t="str">
        <f t="shared" si="1"/>
        <v/>
      </c>
      <c r="K89" s="65" t="s">
        <v>46</v>
      </c>
    </row>
    <row r="90" spans="2:11" x14ac:dyDescent="0.35">
      <c r="B90" s="60">
        <v>82</v>
      </c>
      <c r="C90" s="61" t="s">
        <v>46</v>
      </c>
      <c r="D90" s="62" t="s">
        <v>46</v>
      </c>
      <c r="E90" s="63"/>
      <c r="F90" s="64" t="s">
        <v>46</v>
      </c>
      <c r="G90" s="65" t="s">
        <v>46</v>
      </c>
      <c r="H90" s="66" t="s">
        <v>46</v>
      </c>
      <c r="I90" s="66">
        <v>0</v>
      </c>
      <c r="J90" s="67" t="str">
        <f t="shared" si="1"/>
        <v/>
      </c>
      <c r="K90" s="65" t="s">
        <v>46</v>
      </c>
    </row>
    <row r="91" spans="2:11" x14ac:dyDescent="0.35">
      <c r="B91" s="60">
        <v>83</v>
      </c>
      <c r="C91" s="61" t="s">
        <v>46</v>
      </c>
      <c r="D91" s="62" t="s">
        <v>46</v>
      </c>
      <c r="E91" s="63"/>
      <c r="F91" s="64" t="s">
        <v>46</v>
      </c>
      <c r="G91" s="65" t="s">
        <v>46</v>
      </c>
      <c r="H91" s="66" t="s">
        <v>46</v>
      </c>
      <c r="I91" s="66">
        <v>0</v>
      </c>
      <c r="J91" s="67" t="str">
        <f t="shared" si="1"/>
        <v/>
      </c>
      <c r="K91" s="65" t="s">
        <v>46</v>
      </c>
    </row>
    <row r="92" spans="2:11" x14ac:dyDescent="0.35">
      <c r="B92" s="60">
        <v>84</v>
      </c>
      <c r="C92" s="61" t="s">
        <v>46</v>
      </c>
      <c r="D92" s="62" t="s">
        <v>46</v>
      </c>
      <c r="E92" s="63"/>
      <c r="F92" s="64" t="s">
        <v>46</v>
      </c>
      <c r="G92" s="65" t="s">
        <v>46</v>
      </c>
      <c r="H92" s="66" t="s">
        <v>46</v>
      </c>
      <c r="I92" s="66">
        <v>0</v>
      </c>
      <c r="J92" s="67" t="str">
        <f t="shared" si="1"/>
        <v/>
      </c>
      <c r="K92" s="65" t="s">
        <v>46</v>
      </c>
    </row>
    <row r="93" spans="2:11" x14ac:dyDescent="0.35">
      <c r="B93" s="60">
        <v>85</v>
      </c>
      <c r="C93" s="61" t="s">
        <v>46</v>
      </c>
      <c r="D93" s="62" t="s">
        <v>46</v>
      </c>
      <c r="E93" s="63"/>
      <c r="F93" s="64" t="s">
        <v>46</v>
      </c>
      <c r="G93" s="65" t="s">
        <v>46</v>
      </c>
      <c r="H93" s="66" t="s">
        <v>46</v>
      </c>
      <c r="I93" s="66">
        <v>0</v>
      </c>
      <c r="J93" s="67" t="str">
        <f t="shared" si="1"/>
        <v/>
      </c>
      <c r="K93" s="65" t="s">
        <v>46</v>
      </c>
    </row>
    <row r="94" spans="2:11" x14ac:dyDescent="0.35">
      <c r="B94" s="60">
        <v>86</v>
      </c>
      <c r="C94" s="61" t="s">
        <v>46</v>
      </c>
      <c r="D94" s="62" t="s">
        <v>46</v>
      </c>
      <c r="E94" s="63"/>
      <c r="F94" s="64" t="s">
        <v>46</v>
      </c>
      <c r="G94" s="65" t="s">
        <v>46</v>
      </c>
      <c r="H94" s="66" t="s">
        <v>46</v>
      </c>
      <c r="I94" s="66">
        <v>0</v>
      </c>
      <c r="J94" s="67" t="str">
        <f t="shared" si="1"/>
        <v/>
      </c>
      <c r="K94" s="65" t="s">
        <v>46</v>
      </c>
    </row>
    <row r="95" spans="2:11" x14ac:dyDescent="0.35">
      <c r="B95" s="60">
        <v>87</v>
      </c>
      <c r="C95" s="61" t="s">
        <v>46</v>
      </c>
      <c r="D95" s="62" t="s">
        <v>46</v>
      </c>
      <c r="E95" s="63"/>
      <c r="F95" s="64" t="s">
        <v>46</v>
      </c>
      <c r="G95" s="65" t="s">
        <v>46</v>
      </c>
      <c r="H95" s="66" t="s">
        <v>46</v>
      </c>
      <c r="I95" s="66">
        <v>0</v>
      </c>
      <c r="J95" s="67" t="str">
        <f t="shared" si="1"/>
        <v/>
      </c>
      <c r="K95" s="65" t="s">
        <v>46</v>
      </c>
    </row>
    <row r="96" spans="2:11" x14ac:dyDescent="0.35">
      <c r="B96" s="60">
        <v>88</v>
      </c>
      <c r="C96" s="61" t="s">
        <v>46</v>
      </c>
      <c r="D96" s="62" t="s">
        <v>46</v>
      </c>
      <c r="E96" s="63"/>
      <c r="F96" s="64" t="s">
        <v>46</v>
      </c>
      <c r="G96" s="65" t="s">
        <v>46</v>
      </c>
      <c r="H96" s="66" t="s">
        <v>46</v>
      </c>
      <c r="I96" s="66">
        <v>0</v>
      </c>
      <c r="J96" s="67" t="str">
        <f t="shared" si="1"/>
        <v/>
      </c>
      <c r="K96" s="65" t="s">
        <v>46</v>
      </c>
    </row>
    <row r="97" spans="2:11" x14ac:dyDescent="0.35">
      <c r="B97" s="60">
        <v>89</v>
      </c>
      <c r="C97" s="61" t="s">
        <v>46</v>
      </c>
      <c r="D97" s="62" t="s">
        <v>46</v>
      </c>
      <c r="E97" s="63"/>
      <c r="F97" s="64" t="s">
        <v>46</v>
      </c>
      <c r="G97" s="65" t="s">
        <v>46</v>
      </c>
      <c r="H97" s="66" t="s">
        <v>46</v>
      </c>
      <c r="I97" s="66">
        <v>0</v>
      </c>
      <c r="J97" s="67" t="str">
        <f t="shared" si="1"/>
        <v/>
      </c>
      <c r="K97" s="65" t="s">
        <v>46</v>
      </c>
    </row>
    <row r="98" spans="2:11" x14ac:dyDescent="0.35">
      <c r="B98" s="60">
        <v>90</v>
      </c>
      <c r="C98" s="61" t="s">
        <v>46</v>
      </c>
      <c r="D98" s="62" t="s">
        <v>46</v>
      </c>
      <c r="E98" s="63"/>
      <c r="F98" s="64" t="s">
        <v>46</v>
      </c>
      <c r="G98" s="65" t="s">
        <v>46</v>
      </c>
      <c r="H98" s="66" t="s">
        <v>46</v>
      </c>
      <c r="I98" s="66">
        <v>0</v>
      </c>
      <c r="J98" s="67" t="str">
        <f t="shared" si="1"/>
        <v/>
      </c>
      <c r="K98" s="65" t="s">
        <v>46</v>
      </c>
    </row>
    <row r="99" spans="2:11" x14ac:dyDescent="0.35">
      <c r="B99" s="60">
        <v>91</v>
      </c>
      <c r="C99" s="61" t="s">
        <v>46</v>
      </c>
      <c r="D99" s="62" t="s">
        <v>46</v>
      </c>
      <c r="E99" s="63"/>
      <c r="F99" s="64" t="s">
        <v>46</v>
      </c>
      <c r="G99" s="65" t="s">
        <v>46</v>
      </c>
      <c r="H99" s="66" t="s">
        <v>46</v>
      </c>
      <c r="I99" s="66">
        <v>0</v>
      </c>
      <c r="J99" s="67" t="str">
        <f t="shared" si="1"/>
        <v/>
      </c>
      <c r="K99" s="65" t="s">
        <v>46</v>
      </c>
    </row>
    <row r="100" spans="2:11" x14ac:dyDescent="0.35">
      <c r="B100" s="60">
        <v>92</v>
      </c>
      <c r="C100" s="61" t="s">
        <v>46</v>
      </c>
      <c r="D100" s="62" t="s">
        <v>46</v>
      </c>
      <c r="E100" s="63"/>
      <c r="F100" s="64" t="s">
        <v>46</v>
      </c>
      <c r="G100" s="65" t="s">
        <v>46</v>
      </c>
      <c r="H100" s="66" t="s">
        <v>46</v>
      </c>
      <c r="I100" s="66">
        <v>0</v>
      </c>
      <c r="J100" s="67" t="str">
        <f t="shared" si="1"/>
        <v/>
      </c>
      <c r="K100" s="65" t="s">
        <v>46</v>
      </c>
    </row>
    <row r="101" spans="2:11" x14ac:dyDescent="0.35">
      <c r="B101" s="60">
        <v>93</v>
      </c>
      <c r="C101" s="61" t="s">
        <v>46</v>
      </c>
      <c r="D101" s="62" t="s">
        <v>46</v>
      </c>
      <c r="E101" s="63"/>
      <c r="F101" s="64" t="s">
        <v>46</v>
      </c>
      <c r="G101" s="65" t="s">
        <v>46</v>
      </c>
      <c r="H101" s="66" t="s">
        <v>46</v>
      </c>
      <c r="I101" s="66">
        <v>0</v>
      </c>
      <c r="J101" s="67" t="str">
        <f t="shared" si="1"/>
        <v/>
      </c>
      <c r="K101" s="65" t="s">
        <v>46</v>
      </c>
    </row>
    <row r="102" spans="2:11" x14ac:dyDescent="0.35">
      <c r="B102" s="60">
        <v>94</v>
      </c>
      <c r="C102" s="61" t="s">
        <v>46</v>
      </c>
      <c r="D102" s="62" t="s">
        <v>46</v>
      </c>
      <c r="E102" s="63"/>
      <c r="F102" s="64" t="s">
        <v>46</v>
      </c>
      <c r="G102" s="65" t="s">
        <v>46</v>
      </c>
      <c r="H102" s="66" t="s">
        <v>46</v>
      </c>
      <c r="I102" s="66">
        <v>0</v>
      </c>
      <c r="J102" s="67" t="str">
        <f t="shared" si="1"/>
        <v/>
      </c>
      <c r="K102" s="65" t="s">
        <v>46</v>
      </c>
    </row>
    <row r="103" spans="2:11" x14ac:dyDescent="0.35">
      <c r="B103" s="60">
        <v>95</v>
      </c>
      <c r="C103" s="61" t="s">
        <v>46</v>
      </c>
      <c r="D103" s="62" t="s">
        <v>46</v>
      </c>
      <c r="E103" s="63"/>
      <c r="F103" s="64" t="s">
        <v>46</v>
      </c>
      <c r="G103" s="65" t="s">
        <v>46</v>
      </c>
      <c r="H103" s="66" t="s">
        <v>46</v>
      </c>
      <c r="I103" s="66">
        <v>0</v>
      </c>
      <c r="J103" s="67" t="str">
        <f t="shared" si="1"/>
        <v/>
      </c>
      <c r="K103" s="65" t="s">
        <v>46</v>
      </c>
    </row>
    <row r="104" spans="2:11" x14ac:dyDescent="0.35">
      <c r="B104" s="60">
        <v>96</v>
      </c>
      <c r="C104" s="61" t="s">
        <v>46</v>
      </c>
      <c r="D104" s="62" t="s">
        <v>46</v>
      </c>
      <c r="E104" s="63"/>
      <c r="F104" s="64" t="s">
        <v>46</v>
      </c>
      <c r="G104" s="65" t="s">
        <v>46</v>
      </c>
      <c r="H104" s="66" t="s">
        <v>46</v>
      </c>
      <c r="I104" s="66">
        <v>0</v>
      </c>
      <c r="J104" s="67" t="str">
        <f t="shared" si="1"/>
        <v/>
      </c>
      <c r="K104" s="65" t="s">
        <v>46</v>
      </c>
    </row>
    <row r="105" spans="2:11" x14ac:dyDescent="0.35">
      <c r="B105" s="60">
        <v>97</v>
      </c>
      <c r="C105" s="61" t="s">
        <v>46</v>
      </c>
      <c r="D105" s="62" t="s">
        <v>46</v>
      </c>
      <c r="E105" s="63"/>
      <c r="F105" s="64" t="s">
        <v>46</v>
      </c>
      <c r="G105" s="65" t="s">
        <v>46</v>
      </c>
      <c r="H105" s="66" t="s">
        <v>46</v>
      </c>
      <c r="I105" s="66">
        <v>0</v>
      </c>
      <c r="J105" s="67" t="str">
        <f t="shared" si="1"/>
        <v/>
      </c>
      <c r="K105" s="65" t="s">
        <v>46</v>
      </c>
    </row>
    <row r="106" spans="2:11" x14ac:dyDescent="0.35">
      <c r="B106" s="60">
        <v>98</v>
      </c>
      <c r="C106" s="61" t="s">
        <v>46</v>
      </c>
      <c r="D106" s="62" t="s">
        <v>46</v>
      </c>
      <c r="E106" s="63"/>
      <c r="F106" s="64" t="s">
        <v>46</v>
      </c>
      <c r="G106" s="65" t="s">
        <v>46</v>
      </c>
      <c r="H106" s="66" t="s">
        <v>46</v>
      </c>
      <c r="I106" s="66">
        <v>0</v>
      </c>
      <c r="J106" s="67" t="str">
        <f t="shared" si="1"/>
        <v/>
      </c>
      <c r="K106" s="65" t="s">
        <v>46</v>
      </c>
    </row>
    <row r="107" spans="2:11" x14ac:dyDescent="0.35">
      <c r="B107" s="60">
        <v>99</v>
      </c>
      <c r="C107" s="61" t="s">
        <v>46</v>
      </c>
      <c r="D107" s="62" t="s">
        <v>46</v>
      </c>
      <c r="E107" s="63"/>
      <c r="F107" s="64" t="s">
        <v>46</v>
      </c>
      <c r="G107" s="65" t="s">
        <v>46</v>
      </c>
      <c r="H107" s="66" t="s">
        <v>46</v>
      </c>
      <c r="I107" s="66">
        <v>0</v>
      </c>
      <c r="J107" s="67" t="str">
        <f t="shared" si="1"/>
        <v/>
      </c>
      <c r="K107" s="65" t="s">
        <v>46</v>
      </c>
    </row>
    <row r="108" spans="2:11" x14ac:dyDescent="0.35">
      <c r="B108" s="60">
        <v>100</v>
      </c>
      <c r="C108" s="61" t="s">
        <v>46</v>
      </c>
      <c r="D108" s="62" t="s">
        <v>46</v>
      </c>
      <c r="E108" s="63"/>
      <c r="F108" s="64" t="s">
        <v>46</v>
      </c>
      <c r="G108" s="65" t="s">
        <v>46</v>
      </c>
      <c r="H108" s="66" t="s">
        <v>46</v>
      </c>
      <c r="I108" s="66">
        <v>0</v>
      </c>
      <c r="J108" s="67" t="str">
        <f t="shared" si="1"/>
        <v/>
      </c>
      <c r="K108" s="65" t="s">
        <v>46</v>
      </c>
    </row>
    <row r="109" spans="2:11" x14ac:dyDescent="0.35">
      <c r="B109" s="60">
        <v>101</v>
      </c>
      <c r="C109" s="61" t="s">
        <v>46</v>
      </c>
      <c r="D109" s="62" t="s">
        <v>46</v>
      </c>
      <c r="E109" s="63"/>
      <c r="F109" s="64" t="s">
        <v>46</v>
      </c>
      <c r="G109" s="65" t="s">
        <v>46</v>
      </c>
      <c r="H109" s="66" t="s">
        <v>46</v>
      </c>
      <c r="I109" s="66">
        <v>0</v>
      </c>
      <c r="J109" s="67" t="str">
        <f t="shared" si="1"/>
        <v/>
      </c>
      <c r="K109" s="65" t="s">
        <v>46</v>
      </c>
    </row>
    <row r="110" spans="2:11" x14ac:dyDescent="0.35">
      <c r="B110" s="60">
        <v>102</v>
      </c>
      <c r="C110" s="61" t="s">
        <v>46</v>
      </c>
      <c r="D110" s="62" t="s">
        <v>46</v>
      </c>
      <c r="E110" s="63"/>
      <c r="F110" s="64" t="s">
        <v>46</v>
      </c>
      <c r="G110" s="65" t="s">
        <v>46</v>
      </c>
      <c r="H110" s="66" t="s">
        <v>46</v>
      </c>
      <c r="I110" s="66">
        <v>0</v>
      </c>
      <c r="J110" s="67" t="str">
        <f t="shared" si="1"/>
        <v/>
      </c>
      <c r="K110" s="65" t="s">
        <v>46</v>
      </c>
    </row>
    <row r="111" spans="2:11" x14ac:dyDescent="0.35">
      <c r="B111" s="60">
        <v>103</v>
      </c>
      <c r="C111" s="61" t="s">
        <v>46</v>
      </c>
      <c r="D111" s="62" t="s">
        <v>46</v>
      </c>
      <c r="E111" s="63"/>
      <c r="F111" s="64" t="s">
        <v>46</v>
      </c>
      <c r="G111" s="65" t="s">
        <v>46</v>
      </c>
      <c r="H111" s="66" t="s">
        <v>46</v>
      </c>
      <c r="I111" s="66">
        <v>0</v>
      </c>
      <c r="J111" s="67" t="str">
        <f t="shared" si="1"/>
        <v/>
      </c>
      <c r="K111" s="65" t="s">
        <v>46</v>
      </c>
    </row>
    <row r="112" spans="2:11" x14ac:dyDescent="0.35">
      <c r="B112" s="60">
        <v>104</v>
      </c>
      <c r="C112" s="61" t="s">
        <v>46</v>
      </c>
      <c r="D112" s="62" t="s">
        <v>46</v>
      </c>
      <c r="E112" s="63"/>
      <c r="F112" s="64" t="s">
        <v>46</v>
      </c>
      <c r="G112" s="65" t="s">
        <v>46</v>
      </c>
      <c r="H112" s="66" t="s">
        <v>46</v>
      </c>
      <c r="I112" s="66">
        <v>0</v>
      </c>
      <c r="J112" s="67" t="str">
        <f t="shared" si="1"/>
        <v/>
      </c>
      <c r="K112" s="65" t="s">
        <v>46</v>
      </c>
    </row>
    <row r="113" spans="2:11" x14ac:dyDescent="0.35">
      <c r="B113" s="60">
        <v>105</v>
      </c>
      <c r="C113" s="61" t="s">
        <v>46</v>
      </c>
      <c r="D113" s="62" t="s">
        <v>46</v>
      </c>
      <c r="E113" s="63"/>
      <c r="F113" s="64" t="s">
        <v>46</v>
      </c>
      <c r="G113" s="65" t="s">
        <v>46</v>
      </c>
      <c r="H113" s="66" t="s">
        <v>46</v>
      </c>
      <c r="I113" s="66">
        <v>0</v>
      </c>
      <c r="J113" s="67" t="str">
        <f t="shared" si="1"/>
        <v/>
      </c>
      <c r="K113" s="65" t="s">
        <v>46</v>
      </c>
    </row>
    <row r="114" spans="2:11" x14ac:dyDescent="0.35">
      <c r="B114" s="60">
        <v>106</v>
      </c>
      <c r="C114" s="61" t="s">
        <v>46</v>
      </c>
      <c r="D114" s="62" t="s">
        <v>46</v>
      </c>
      <c r="E114" s="63"/>
      <c r="F114" s="64" t="s">
        <v>46</v>
      </c>
      <c r="G114" s="65" t="s">
        <v>46</v>
      </c>
      <c r="H114" s="66" t="s">
        <v>46</v>
      </c>
      <c r="I114" s="66">
        <v>0</v>
      </c>
      <c r="J114" s="67" t="str">
        <f t="shared" si="1"/>
        <v/>
      </c>
      <c r="K114" s="65" t="s">
        <v>46</v>
      </c>
    </row>
    <row r="115" spans="2:11" x14ac:dyDescent="0.35">
      <c r="B115" s="60">
        <v>107</v>
      </c>
      <c r="C115" s="61" t="s">
        <v>46</v>
      </c>
      <c r="D115" s="62" t="s">
        <v>46</v>
      </c>
      <c r="E115" s="63"/>
      <c r="F115" s="64" t="s">
        <v>46</v>
      </c>
      <c r="G115" s="65" t="s">
        <v>46</v>
      </c>
      <c r="H115" s="66" t="s">
        <v>46</v>
      </c>
      <c r="I115" s="66">
        <v>0</v>
      </c>
      <c r="J115" s="67" t="str">
        <f t="shared" si="1"/>
        <v/>
      </c>
      <c r="K115" s="65" t="s">
        <v>46</v>
      </c>
    </row>
    <row r="116" spans="2:11" x14ac:dyDescent="0.35">
      <c r="B116" s="60">
        <v>108</v>
      </c>
      <c r="C116" s="61" t="s">
        <v>46</v>
      </c>
      <c r="D116" s="62" t="s">
        <v>46</v>
      </c>
      <c r="E116" s="63"/>
      <c r="F116" s="64" t="s">
        <v>46</v>
      </c>
      <c r="G116" s="65" t="s">
        <v>46</v>
      </c>
      <c r="H116" s="66" t="s">
        <v>46</v>
      </c>
      <c r="I116" s="66">
        <v>0</v>
      </c>
      <c r="J116" s="67" t="str">
        <f t="shared" si="1"/>
        <v/>
      </c>
      <c r="K116" s="65" t="s">
        <v>46</v>
      </c>
    </row>
    <row r="117" spans="2:11" x14ac:dyDescent="0.35">
      <c r="B117" s="60">
        <v>109</v>
      </c>
      <c r="C117" s="61" t="s">
        <v>46</v>
      </c>
      <c r="D117" s="62" t="s">
        <v>46</v>
      </c>
      <c r="E117" s="63"/>
      <c r="F117" s="64" t="s">
        <v>46</v>
      </c>
      <c r="G117" s="65" t="s">
        <v>46</v>
      </c>
      <c r="H117" s="66" t="s">
        <v>46</v>
      </c>
      <c r="I117" s="66">
        <v>0</v>
      </c>
      <c r="J117" s="67" t="str">
        <f t="shared" si="1"/>
        <v/>
      </c>
      <c r="K117" s="65" t="s">
        <v>46</v>
      </c>
    </row>
    <row r="118" spans="2:11" x14ac:dyDescent="0.35">
      <c r="B118" s="60">
        <v>110</v>
      </c>
      <c r="C118" s="61" t="s">
        <v>46</v>
      </c>
      <c r="D118" s="62" t="s">
        <v>46</v>
      </c>
      <c r="E118" s="63"/>
      <c r="F118" s="64" t="s">
        <v>46</v>
      </c>
      <c r="G118" s="65" t="s">
        <v>46</v>
      </c>
      <c r="H118" s="66" t="s">
        <v>46</v>
      </c>
      <c r="I118" s="66">
        <v>0</v>
      </c>
      <c r="J118" s="67" t="str">
        <f t="shared" si="1"/>
        <v/>
      </c>
      <c r="K118" s="65" t="s">
        <v>46</v>
      </c>
    </row>
    <row r="119" spans="2:11" x14ac:dyDescent="0.35">
      <c r="B119" s="60">
        <v>111</v>
      </c>
      <c r="C119" s="61" t="s">
        <v>46</v>
      </c>
      <c r="D119" s="62" t="s">
        <v>46</v>
      </c>
      <c r="E119" s="63"/>
      <c r="F119" s="64" t="s">
        <v>46</v>
      </c>
      <c r="G119" s="65" t="s">
        <v>46</v>
      </c>
      <c r="H119" s="66" t="s">
        <v>46</v>
      </c>
      <c r="I119" s="66">
        <v>0</v>
      </c>
      <c r="J119" s="67" t="str">
        <f t="shared" si="1"/>
        <v/>
      </c>
      <c r="K119" s="65" t="s">
        <v>46</v>
      </c>
    </row>
    <row r="120" spans="2:11" x14ac:dyDescent="0.35">
      <c r="B120" s="60">
        <v>112</v>
      </c>
      <c r="C120" s="61" t="s">
        <v>46</v>
      </c>
      <c r="D120" s="62" t="s">
        <v>46</v>
      </c>
      <c r="E120" s="63"/>
      <c r="F120" s="64" t="s">
        <v>46</v>
      </c>
      <c r="G120" s="65" t="s">
        <v>46</v>
      </c>
      <c r="H120" s="66" t="s">
        <v>46</v>
      </c>
      <c r="I120" s="66">
        <v>0</v>
      </c>
      <c r="J120" s="67" t="str">
        <f t="shared" si="1"/>
        <v/>
      </c>
      <c r="K120" s="65" t="s">
        <v>46</v>
      </c>
    </row>
    <row r="121" spans="2:11" x14ac:dyDescent="0.35">
      <c r="B121" s="60">
        <v>113</v>
      </c>
      <c r="C121" s="61" t="s">
        <v>46</v>
      </c>
      <c r="D121" s="62" t="s">
        <v>46</v>
      </c>
      <c r="E121" s="63"/>
      <c r="F121" s="64" t="s">
        <v>46</v>
      </c>
      <c r="G121" s="65" t="s">
        <v>46</v>
      </c>
      <c r="H121" s="66" t="s">
        <v>46</v>
      </c>
      <c r="I121" s="66">
        <v>0</v>
      </c>
      <c r="J121" s="67" t="str">
        <f t="shared" si="1"/>
        <v/>
      </c>
      <c r="K121" s="65" t="s">
        <v>46</v>
      </c>
    </row>
    <row r="122" spans="2:11" x14ac:dyDescent="0.35">
      <c r="B122" s="60">
        <v>114</v>
      </c>
      <c r="C122" s="61" t="s">
        <v>46</v>
      </c>
      <c r="D122" s="62" t="s">
        <v>46</v>
      </c>
      <c r="E122" s="63"/>
      <c r="F122" s="64" t="s">
        <v>46</v>
      </c>
      <c r="G122" s="65" t="s">
        <v>46</v>
      </c>
      <c r="H122" s="66" t="s">
        <v>46</v>
      </c>
      <c r="I122" s="66">
        <v>0</v>
      </c>
      <c r="J122" s="67" t="str">
        <f t="shared" si="1"/>
        <v/>
      </c>
      <c r="K122" s="65" t="s">
        <v>46</v>
      </c>
    </row>
    <row r="123" spans="2:11" x14ac:dyDescent="0.35">
      <c r="B123" s="60">
        <v>115</v>
      </c>
      <c r="C123" s="61" t="s">
        <v>46</v>
      </c>
      <c r="D123" s="62" t="s">
        <v>46</v>
      </c>
      <c r="E123" s="63"/>
      <c r="F123" s="64" t="s">
        <v>46</v>
      </c>
      <c r="G123" s="65" t="s">
        <v>46</v>
      </c>
      <c r="H123" s="66" t="s">
        <v>46</v>
      </c>
      <c r="I123" s="66">
        <v>0</v>
      </c>
      <c r="J123" s="67" t="str">
        <f t="shared" si="1"/>
        <v/>
      </c>
      <c r="K123" s="65" t="s">
        <v>46</v>
      </c>
    </row>
    <row r="124" spans="2:11" x14ac:dyDescent="0.35">
      <c r="B124" s="60">
        <v>116</v>
      </c>
      <c r="C124" s="61" t="s">
        <v>46</v>
      </c>
      <c r="D124" s="62" t="s">
        <v>46</v>
      </c>
      <c r="E124" s="63"/>
      <c r="F124" s="64" t="s">
        <v>46</v>
      </c>
      <c r="G124" s="65" t="s">
        <v>46</v>
      </c>
      <c r="H124" s="66" t="s">
        <v>46</v>
      </c>
      <c r="I124" s="66">
        <v>0</v>
      </c>
      <c r="J124" s="67" t="str">
        <f t="shared" si="1"/>
        <v/>
      </c>
      <c r="K124" s="65" t="s">
        <v>46</v>
      </c>
    </row>
    <row r="125" spans="2:11" x14ac:dyDescent="0.35">
      <c r="B125" s="60">
        <v>117</v>
      </c>
      <c r="C125" s="61" t="s">
        <v>46</v>
      </c>
      <c r="D125" s="62" t="s">
        <v>46</v>
      </c>
      <c r="E125" s="63"/>
      <c r="F125" s="64" t="s">
        <v>46</v>
      </c>
      <c r="G125" s="65" t="s">
        <v>46</v>
      </c>
      <c r="H125" s="66" t="s">
        <v>46</v>
      </c>
      <c r="I125" s="66">
        <v>0</v>
      </c>
      <c r="J125" s="67" t="str">
        <f t="shared" si="1"/>
        <v/>
      </c>
      <c r="K125" s="65" t="s">
        <v>46</v>
      </c>
    </row>
    <row r="126" spans="2:11" x14ac:dyDescent="0.35">
      <c r="B126" s="60">
        <v>118</v>
      </c>
      <c r="C126" s="61" t="s">
        <v>46</v>
      </c>
      <c r="D126" s="62" t="s">
        <v>46</v>
      </c>
      <c r="E126" s="63"/>
      <c r="F126" s="64" t="s">
        <v>46</v>
      </c>
      <c r="G126" s="65" t="s">
        <v>46</v>
      </c>
      <c r="H126" s="66" t="s">
        <v>46</v>
      </c>
      <c r="I126" s="66">
        <v>0</v>
      </c>
      <c r="J126" s="67" t="str">
        <f t="shared" si="1"/>
        <v/>
      </c>
      <c r="K126" s="65" t="s">
        <v>46</v>
      </c>
    </row>
    <row r="127" spans="2:11" x14ac:dyDescent="0.35">
      <c r="B127" s="60">
        <v>119</v>
      </c>
      <c r="C127" s="61" t="s">
        <v>46</v>
      </c>
      <c r="D127" s="62" t="s">
        <v>46</v>
      </c>
      <c r="E127" s="63"/>
      <c r="F127" s="64" t="s">
        <v>46</v>
      </c>
      <c r="G127" s="65" t="s">
        <v>46</v>
      </c>
      <c r="H127" s="66" t="s">
        <v>46</v>
      </c>
      <c r="I127" s="66">
        <v>0</v>
      </c>
      <c r="J127" s="67" t="str">
        <f t="shared" si="1"/>
        <v/>
      </c>
      <c r="K127" s="65" t="s">
        <v>46</v>
      </c>
    </row>
    <row r="128" spans="2:11" x14ac:dyDescent="0.35">
      <c r="B128" s="60">
        <v>120</v>
      </c>
      <c r="C128" s="61" t="s">
        <v>46</v>
      </c>
      <c r="D128" s="62" t="s">
        <v>46</v>
      </c>
      <c r="E128" s="63"/>
      <c r="F128" s="64" t="s">
        <v>46</v>
      </c>
      <c r="G128" s="65" t="s">
        <v>46</v>
      </c>
      <c r="H128" s="66" t="s">
        <v>46</v>
      </c>
      <c r="I128" s="66">
        <v>0</v>
      </c>
      <c r="J128" s="67" t="str">
        <f t="shared" si="1"/>
        <v/>
      </c>
      <c r="K128" s="65" t="s">
        <v>46</v>
      </c>
    </row>
    <row r="129" spans="2:11" x14ac:dyDescent="0.35">
      <c r="B129" s="60">
        <v>121</v>
      </c>
      <c r="C129" s="61" t="s">
        <v>46</v>
      </c>
      <c r="D129" s="62" t="s">
        <v>46</v>
      </c>
      <c r="E129" s="63"/>
      <c r="F129" s="64" t="s">
        <v>46</v>
      </c>
      <c r="G129" s="65" t="s">
        <v>46</v>
      </c>
      <c r="H129" s="66" t="s">
        <v>46</v>
      </c>
      <c r="I129" s="66">
        <v>0</v>
      </c>
      <c r="J129" s="67" t="str">
        <f t="shared" si="1"/>
        <v/>
      </c>
      <c r="K129" s="65" t="s">
        <v>46</v>
      </c>
    </row>
    <row r="130" spans="2:11" x14ac:dyDescent="0.35">
      <c r="B130" s="60">
        <v>122</v>
      </c>
      <c r="C130" s="61" t="s">
        <v>46</v>
      </c>
      <c r="D130" s="62" t="s">
        <v>46</v>
      </c>
      <c r="E130" s="63"/>
      <c r="F130" s="64" t="s">
        <v>46</v>
      </c>
      <c r="G130" s="65" t="s">
        <v>46</v>
      </c>
      <c r="H130" s="66" t="s">
        <v>46</v>
      </c>
      <c r="I130" s="66">
        <v>0</v>
      </c>
      <c r="J130" s="67" t="str">
        <f t="shared" si="1"/>
        <v/>
      </c>
      <c r="K130" s="65" t="s">
        <v>46</v>
      </c>
    </row>
    <row r="131" spans="2:11" x14ac:dyDescent="0.35">
      <c r="B131" s="60">
        <v>123</v>
      </c>
      <c r="C131" s="61" t="s">
        <v>46</v>
      </c>
      <c r="D131" s="62" t="s">
        <v>46</v>
      </c>
      <c r="E131" s="63"/>
      <c r="F131" s="64" t="s">
        <v>46</v>
      </c>
      <c r="G131" s="65" t="s">
        <v>46</v>
      </c>
      <c r="H131" s="66" t="s">
        <v>46</v>
      </c>
      <c r="I131" s="66">
        <v>0</v>
      </c>
      <c r="J131" s="67" t="str">
        <f t="shared" si="1"/>
        <v/>
      </c>
      <c r="K131" s="65" t="s">
        <v>46</v>
      </c>
    </row>
    <row r="132" spans="2:11" x14ac:dyDescent="0.35">
      <c r="B132" s="60">
        <v>124</v>
      </c>
      <c r="C132" s="61" t="s">
        <v>46</v>
      </c>
      <c r="D132" s="62" t="s">
        <v>46</v>
      </c>
      <c r="E132" s="63"/>
      <c r="F132" s="64" t="s">
        <v>46</v>
      </c>
      <c r="G132" s="65" t="s">
        <v>46</v>
      </c>
      <c r="H132" s="66" t="s">
        <v>46</v>
      </c>
      <c r="I132" s="66">
        <v>0</v>
      </c>
      <c r="J132" s="67" t="str">
        <f t="shared" si="1"/>
        <v/>
      </c>
      <c r="K132" s="65" t="s">
        <v>46</v>
      </c>
    </row>
    <row r="133" spans="2:11" x14ac:dyDescent="0.35">
      <c r="B133" s="60">
        <v>125</v>
      </c>
      <c r="C133" s="61" t="s">
        <v>46</v>
      </c>
      <c r="D133" s="62" t="s">
        <v>46</v>
      </c>
      <c r="E133" s="63"/>
      <c r="F133" s="64" t="s">
        <v>46</v>
      </c>
      <c r="G133" s="65" t="s">
        <v>46</v>
      </c>
      <c r="H133" s="66" t="s">
        <v>46</v>
      </c>
      <c r="I133" s="66">
        <v>0</v>
      </c>
      <c r="J133" s="67" t="str">
        <f t="shared" si="1"/>
        <v/>
      </c>
      <c r="K133" s="65" t="s">
        <v>46</v>
      </c>
    </row>
    <row r="134" spans="2:11" x14ac:dyDescent="0.35">
      <c r="B134" s="60">
        <v>126</v>
      </c>
      <c r="C134" s="61" t="s">
        <v>46</v>
      </c>
      <c r="D134" s="62" t="s">
        <v>46</v>
      </c>
      <c r="E134" s="63"/>
      <c r="F134" s="64" t="s">
        <v>46</v>
      </c>
      <c r="G134" s="65" t="s">
        <v>46</v>
      </c>
      <c r="H134" s="66" t="s">
        <v>46</v>
      </c>
      <c r="I134" s="66">
        <v>0</v>
      </c>
      <c r="J134" s="67" t="str">
        <f t="shared" si="1"/>
        <v/>
      </c>
      <c r="K134" s="65" t="s">
        <v>46</v>
      </c>
    </row>
    <row r="135" spans="2:11" x14ac:dyDescent="0.35">
      <c r="B135" s="60">
        <v>127</v>
      </c>
      <c r="C135" s="61" t="s">
        <v>46</v>
      </c>
      <c r="D135" s="62" t="s">
        <v>46</v>
      </c>
      <c r="E135" s="63"/>
      <c r="F135" s="64" t="s">
        <v>46</v>
      </c>
      <c r="G135" s="65" t="s">
        <v>46</v>
      </c>
      <c r="H135" s="66" t="s">
        <v>46</v>
      </c>
      <c r="I135" s="66">
        <v>0</v>
      </c>
      <c r="J135" s="67" t="str">
        <f t="shared" si="1"/>
        <v/>
      </c>
      <c r="K135" s="65" t="s">
        <v>46</v>
      </c>
    </row>
    <row r="136" spans="2:11" x14ac:dyDescent="0.35">
      <c r="B136" s="60">
        <v>128</v>
      </c>
      <c r="C136" s="61" t="s">
        <v>46</v>
      </c>
      <c r="D136" s="62" t="s">
        <v>46</v>
      </c>
      <c r="E136" s="63"/>
      <c r="F136" s="64" t="s">
        <v>46</v>
      </c>
      <c r="G136" s="65" t="s">
        <v>46</v>
      </c>
      <c r="H136" s="66" t="s">
        <v>46</v>
      </c>
      <c r="I136" s="66">
        <v>0</v>
      </c>
      <c r="J136" s="67" t="str">
        <f t="shared" si="1"/>
        <v/>
      </c>
      <c r="K136" s="65" t="s">
        <v>46</v>
      </c>
    </row>
    <row r="137" spans="2:11" x14ac:dyDescent="0.35">
      <c r="B137" s="60">
        <v>129</v>
      </c>
      <c r="C137" s="61" t="s">
        <v>46</v>
      </c>
      <c r="D137" s="62" t="s">
        <v>46</v>
      </c>
      <c r="E137" s="63"/>
      <c r="F137" s="64" t="s">
        <v>46</v>
      </c>
      <c r="G137" s="65" t="s">
        <v>46</v>
      </c>
      <c r="H137" s="66" t="s">
        <v>46</v>
      </c>
      <c r="I137" s="66">
        <v>0</v>
      </c>
      <c r="J137" s="67" t="str">
        <f t="shared" si="1"/>
        <v/>
      </c>
      <c r="K137" s="65" t="s">
        <v>46</v>
      </c>
    </row>
    <row r="138" spans="2:11" x14ac:dyDescent="0.35">
      <c r="B138" s="60">
        <v>130</v>
      </c>
      <c r="C138" s="61" t="s">
        <v>46</v>
      </c>
      <c r="D138" s="62" t="s">
        <v>46</v>
      </c>
      <c r="E138" s="63"/>
      <c r="F138" s="64" t="s">
        <v>46</v>
      </c>
      <c r="G138" s="65" t="s">
        <v>46</v>
      </c>
      <c r="H138" s="66" t="s">
        <v>46</v>
      </c>
      <c r="I138" s="66">
        <v>0</v>
      </c>
      <c r="J138" s="67" t="str">
        <f t="shared" si="1"/>
        <v/>
      </c>
      <c r="K138" s="65" t="s">
        <v>46</v>
      </c>
    </row>
    <row r="139" spans="2:11" x14ac:dyDescent="0.35">
      <c r="B139" s="60">
        <v>131</v>
      </c>
      <c r="C139" s="61" t="s">
        <v>46</v>
      </c>
      <c r="D139" s="62" t="s">
        <v>46</v>
      </c>
      <c r="E139" s="63"/>
      <c r="F139" s="64" t="s">
        <v>46</v>
      </c>
      <c r="G139" s="65" t="s">
        <v>46</v>
      </c>
      <c r="H139" s="66" t="s">
        <v>46</v>
      </c>
      <c r="I139" s="66">
        <v>0</v>
      </c>
      <c r="J139" s="67" t="str">
        <f t="shared" ref="J139:J202" si="2">IF(D139&lt;&gt;"",IFERROR(H139-I139+J138,0),"")</f>
        <v/>
      </c>
      <c r="K139" s="65" t="s">
        <v>46</v>
      </c>
    </row>
    <row r="140" spans="2:11" x14ac:dyDescent="0.35">
      <c r="B140" s="60">
        <v>132</v>
      </c>
      <c r="C140" s="61" t="s">
        <v>46</v>
      </c>
      <c r="D140" s="62" t="s">
        <v>46</v>
      </c>
      <c r="E140" s="63"/>
      <c r="F140" s="64" t="s">
        <v>46</v>
      </c>
      <c r="G140" s="65" t="s">
        <v>46</v>
      </c>
      <c r="H140" s="66" t="s">
        <v>46</v>
      </c>
      <c r="I140" s="66">
        <v>0</v>
      </c>
      <c r="J140" s="67" t="str">
        <f t="shared" si="2"/>
        <v/>
      </c>
      <c r="K140" s="65" t="s">
        <v>46</v>
      </c>
    </row>
    <row r="141" spans="2:11" x14ac:dyDescent="0.35">
      <c r="B141" s="60">
        <v>133</v>
      </c>
      <c r="C141" s="61" t="s">
        <v>46</v>
      </c>
      <c r="D141" s="62" t="s">
        <v>46</v>
      </c>
      <c r="E141" s="63"/>
      <c r="F141" s="64" t="s">
        <v>46</v>
      </c>
      <c r="G141" s="65" t="s">
        <v>46</v>
      </c>
      <c r="H141" s="66" t="s">
        <v>46</v>
      </c>
      <c r="I141" s="66">
        <v>0</v>
      </c>
      <c r="J141" s="67" t="str">
        <f t="shared" si="2"/>
        <v/>
      </c>
      <c r="K141" s="65" t="s">
        <v>46</v>
      </c>
    </row>
    <row r="142" spans="2:11" x14ac:dyDescent="0.35">
      <c r="B142" s="60">
        <v>134</v>
      </c>
      <c r="C142" s="61" t="s">
        <v>46</v>
      </c>
      <c r="D142" s="62" t="s">
        <v>46</v>
      </c>
      <c r="E142" s="63"/>
      <c r="F142" s="64" t="s">
        <v>46</v>
      </c>
      <c r="G142" s="65" t="s">
        <v>46</v>
      </c>
      <c r="H142" s="66" t="s">
        <v>46</v>
      </c>
      <c r="I142" s="66">
        <v>0</v>
      </c>
      <c r="J142" s="67" t="str">
        <f t="shared" si="2"/>
        <v/>
      </c>
      <c r="K142" s="65" t="s">
        <v>46</v>
      </c>
    </row>
    <row r="143" spans="2:11" x14ac:dyDescent="0.35">
      <c r="B143" s="60">
        <v>135</v>
      </c>
      <c r="C143" s="61" t="s">
        <v>46</v>
      </c>
      <c r="D143" s="62" t="s">
        <v>46</v>
      </c>
      <c r="E143" s="63"/>
      <c r="F143" s="64" t="s">
        <v>46</v>
      </c>
      <c r="G143" s="65" t="s">
        <v>46</v>
      </c>
      <c r="H143" s="66" t="s">
        <v>46</v>
      </c>
      <c r="I143" s="66">
        <v>0</v>
      </c>
      <c r="J143" s="67" t="str">
        <f t="shared" si="2"/>
        <v/>
      </c>
      <c r="K143" s="65" t="s">
        <v>46</v>
      </c>
    </row>
    <row r="144" spans="2:11" x14ac:dyDescent="0.35">
      <c r="B144" s="60">
        <v>136</v>
      </c>
      <c r="C144" s="61" t="s">
        <v>46</v>
      </c>
      <c r="D144" s="62" t="s">
        <v>46</v>
      </c>
      <c r="E144" s="63"/>
      <c r="F144" s="64" t="s">
        <v>46</v>
      </c>
      <c r="G144" s="65" t="s">
        <v>46</v>
      </c>
      <c r="H144" s="66" t="s">
        <v>46</v>
      </c>
      <c r="I144" s="66">
        <v>0</v>
      </c>
      <c r="J144" s="67" t="str">
        <f t="shared" si="2"/>
        <v/>
      </c>
      <c r="K144" s="65" t="s">
        <v>46</v>
      </c>
    </row>
    <row r="145" spans="2:11" x14ac:dyDescent="0.35">
      <c r="B145" s="60">
        <v>137</v>
      </c>
      <c r="C145" s="61" t="s">
        <v>46</v>
      </c>
      <c r="D145" s="62" t="s">
        <v>46</v>
      </c>
      <c r="E145" s="63"/>
      <c r="F145" s="64" t="s">
        <v>46</v>
      </c>
      <c r="G145" s="65" t="s">
        <v>46</v>
      </c>
      <c r="H145" s="66" t="s">
        <v>46</v>
      </c>
      <c r="I145" s="66">
        <v>0</v>
      </c>
      <c r="J145" s="67" t="str">
        <f t="shared" si="2"/>
        <v/>
      </c>
      <c r="K145" s="65" t="s">
        <v>46</v>
      </c>
    </row>
    <row r="146" spans="2:11" x14ac:dyDescent="0.35">
      <c r="B146" s="60">
        <v>138</v>
      </c>
      <c r="C146" s="61" t="s">
        <v>46</v>
      </c>
      <c r="D146" s="62" t="s">
        <v>46</v>
      </c>
      <c r="E146" s="63"/>
      <c r="F146" s="64" t="s">
        <v>46</v>
      </c>
      <c r="G146" s="65" t="s">
        <v>46</v>
      </c>
      <c r="H146" s="66" t="s">
        <v>46</v>
      </c>
      <c r="I146" s="66">
        <v>0</v>
      </c>
      <c r="J146" s="67" t="str">
        <f t="shared" si="2"/>
        <v/>
      </c>
      <c r="K146" s="65" t="s">
        <v>46</v>
      </c>
    </row>
    <row r="147" spans="2:11" x14ac:dyDescent="0.35">
      <c r="B147" s="60">
        <v>139</v>
      </c>
      <c r="C147" s="61" t="s">
        <v>46</v>
      </c>
      <c r="D147" s="62" t="s">
        <v>46</v>
      </c>
      <c r="E147" s="63"/>
      <c r="F147" s="64" t="s">
        <v>46</v>
      </c>
      <c r="G147" s="65" t="s">
        <v>46</v>
      </c>
      <c r="H147" s="66" t="s">
        <v>46</v>
      </c>
      <c r="I147" s="66">
        <v>0</v>
      </c>
      <c r="J147" s="67" t="str">
        <f t="shared" si="2"/>
        <v/>
      </c>
      <c r="K147" s="65" t="s">
        <v>46</v>
      </c>
    </row>
    <row r="148" spans="2:11" x14ac:dyDescent="0.35">
      <c r="B148" s="60">
        <v>140</v>
      </c>
      <c r="C148" s="61" t="s">
        <v>46</v>
      </c>
      <c r="D148" s="62" t="s">
        <v>46</v>
      </c>
      <c r="E148" s="63"/>
      <c r="F148" s="64" t="s">
        <v>46</v>
      </c>
      <c r="G148" s="65" t="s">
        <v>46</v>
      </c>
      <c r="H148" s="66" t="s">
        <v>46</v>
      </c>
      <c r="I148" s="66">
        <v>0</v>
      </c>
      <c r="J148" s="67" t="str">
        <f t="shared" si="2"/>
        <v/>
      </c>
      <c r="K148" s="65" t="s">
        <v>46</v>
      </c>
    </row>
    <row r="149" spans="2:11" x14ac:dyDescent="0.35">
      <c r="B149" s="60">
        <v>141</v>
      </c>
      <c r="C149" s="61" t="s">
        <v>46</v>
      </c>
      <c r="D149" s="62" t="s">
        <v>46</v>
      </c>
      <c r="E149" s="63"/>
      <c r="F149" s="64" t="s">
        <v>46</v>
      </c>
      <c r="G149" s="65" t="s">
        <v>46</v>
      </c>
      <c r="H149" s="66" t="s">
        <v>46</v>
      </c>
      <c r="I149" s="66">
        <v>0</v>
      </c>
      <c r="J149" s="67" t="str">
        <f t="shared" si="2"/>
        <v/>
      </c>
      <c r="K149" s="65" t="s">
        <v>46</v>
      </c>
    </row>
    <row r="150" spans="2:11" x14ac:dyDescent="0.35">
      <c r="B150" s="60">
        <v>142</v>
      </c>
      <c r="C150" s="61" t="s">
        <v>46</v>
      </c>
      <c r="D150" s="62" t="s">
        <v>46</v>
      </c>
      <c r="E150" s="63"/>
      <c r="F150" s="64" t="s">
        <v>46</v>
      </c>
      <c r="G150" s="65" t="s">
        <v>46</v>
      </c>
      <c r="H150" s="66" t="s">
        <v>46</v>
      </c>
      <c r="I150" s="66">
        <v>0</v>
      </c>
      <c r="J150" s="67" t="str">
        <f t="shared" si="2"/>
        <v/>
      </c>
      <c r="K150" s="65" t="s">
        <v>46</v>
      </c>
    </row>
    <row r="151" spans="2:11" x14ac:dyDescent="0.35">
      <c r="B151" s="60">
        <v>143</v>
      </c>
      <c r="C151" s="61" t="s">
        <v>46</v>
      </c>
      <c r="D151" s="62" t="s">
        <v>46</v>
      </c>
      <c r="E151" s="63"/>
      <c r="F151" s="64" t="s">
        <v>46</v>
      </c>
      <c r="G151" s="65" t="s">
        <v>46</v>
      </c>
      <c r="H151" s="66" t="s">
        <v>46</v>
      </c>
      <c r="I151" s="66">
        <v>0</v>
      </c>
      <c r="J151" s="67" t="str">
        <f t="shared" si="2"/>
        <v/>
      </c>
      <c r="K151" s="65" t="s">
        <v>46</v>
      </c>
    </row>
    <row r="152" spans="2:11" x14ac:dyDescent="0.35">
      <c r="B152" s="60">
        <v>144</v>
      </c>
      <c r="C152" s="61" t="s">
        <v>46</v>
      </c>
      <c r="D152" s="62" t="s">
        <v>46</v>
      </c>
      <c r="E152" s="63"/>
      <c r="F152" s="64" t="s">
        <v>46</v>
      </c>
      <c r="G152" s="65" t="s">
        <v>46</v>
      </c>
      <c r="H152" s="66" t="s">
        <v>46</v>
      </c>
      <c r="I152" s="66">
        <v>0</v>
      </c>
      <c r="J152" s="67" t="str">
        <f t="shared" si="2"/>
        <v/>
      </c>
      <c r="K152" s="65" t="s">
        <v>46</v>
      </c>
    </row>
    <row r="153" spans="2:11" x14ac:dyDescent="0.35">
      <c r="B153" s="60">
        <v>145</v>
      </c>
      <c r="C153" s="61" t="s">
        <v>46</v>
      </c>
      <c r="D153" s="62" t="s">
        <v>46</v>
      </c>
      <c r="E153" s="63"/>
      <c r="F153" s="64" t="s">
        <v>46</v>
      </c>
      <c r="G153" s="65" t="s">
        <v>46</v>
      </c>
      <c r="H153" s="66" t="s">
        <v>46</v>
      </c>
      <c r="I153" s="66">
        <v>0</v>
      </c>
      <c r="J153" s="67" t="str">
        <f t="shared" si="2"/>
        <v/>
      </c>
      <c r="K153" s="65" t="s">
        <v>46</v>
      </c>
    </row>
    <row r="154" spans="2:11" x14ac:dyDescent="0.35">
      <c r="B154" s="60">
        <v>146</v>
      </c>
      <c r="C154" s="61" t="s">
        <v>46</v>
      </c>
      <c r="D154" s="62" t="s">
        <v>46</v>
      </c>
      <c r="E154" s="63"/>
      <c r="F154" s="64" t="s">
        <v>46</v>
      </c>
      <c r="G154" s="65" t="s">
        <v>46</v>
      </c>
      <c r="H154" s="66" t="s">
        <v>46</v>
      </c>
      <c r="I154" s="66">
        <v>0</v>
      </c>
      <c r="J154" s="67" t="str">
        <f t="shared" si="2"/>
        <v/>
      </c>
      <c r="K154" s="65" t="s">
        <v>46</v>
      </c>
    </row>
    <row r="155" spans="2:11" x14ac:dyDescent="0.35">
      <c r="B155" s="60">
        <v>147</v>
      </c>
      <c r="C155" s="61" t="s">
        <v>46</v>
      </c>
      <c r="D155" s="62" t="s">
        <v>46</v>
      </c>
      <c r="E155" s="63"/>
      <c r="F155" s="64" t="s">
        <v>46</v>
      </c>
      <c r="G155" s="65" t="s">
        <v>46</v>
      </c>
      <c r="H155" s="66" t="s">
        <v>46</v>
      </c>
      <c r="I155" s="66">
        <v>0</v>
      </c>
      <c r="J155" s="67" t="str">
        <f t="shared" si="2"/>
        <v/>
      </c>
      <c r="K155" s="65" t="s">
        <v>46</v>
      </c>
    </row>
    <row r="156" spans="2:11" x14ac:dyDescent="0.35">
      <c r="B156" s="60">
        <v>148</v>
      </c>
      <c r="C156" s="61" t="s">
        <v>46</v>
      </c>
      <c r="D156" s="62" t="s">
        <v>46</v>
      </c>
      <c r="E156" s="63"/>
      <c r="F156" s="64" t="s">
        <v>46</v>
      </c>
      <c r="G156" s="65" t="s">
        <v>46</v>
      </c>
      <c r="H156" s="66" t="s">
        <v>46</v>
      </c>
      <c r="I156" s="66">
        <v>0</v>
      </c>
      <c r="J156" s="67" t="str">
        <f t="shared" si="2"/>
        <v/>
      </c>
      <c r="K156" s="65" t="s">
        <v>46</v>
      </c>
    </row>
    <row r="157" spans="2:11" x14ac:dyDescent="0.35">
      <c r="B157" s="60">
        <v>149</v>
      </c>
      <c r="C157" s="61" t="s">
        <v>46</v>
      </c>
      <c r="D157" s="62" t="s">
        <v>46</v>
      </c>
      <c r="E157" s="63"/>
      <c r="F157" s="64" t="s">
        <v>46</v>
      </c>
      <c r="G157" s="65" t="s">
        <v>46</v>
      </c>
      <c r="H157" s="66" t="s">
        <v>46</v>
      </c>
      <c r="I157" s="66">
        <v>0</v>
      </c>
      <c r="J157" s="67" t="str">
        <f t="shared" si="2"/>
        <v/>
      </c>
      <c r="K157" s="65" t="s">
        <v>46</v>
      </c>
    </row>
    <row r="158" spans="2:11" x14ac:dyDescent="0.35">
      <c r="B158" s="60">
        <v>150</v>
      </c>
      <c r="C158" s="61" t="s">
        <v>46</v>
      </c>
      <c r="D158" s="62" t="s">
        <v>46</v>
      </c>
      <c r="E158" s="63"/>
      <c r="F158" s="64" t="s">
        <v>46</v>
      </c>
      <c r="G158" s="65" t="s">
        <v>46</v>
      </c>
      <c r="H158" s="66" t="s">
        <v>46</v>
      </c>
      <c r="I158" s="66">
        <v>0</v>
      </c>
      <c r="J158" s="67" t="str">
        <f t="shared" si="2"/>
        <v/>
      </c>
      <c r="K158" s="65" t="s">
        <v>46</v>
      </c>
    </row>
    <row r="159" spans="2:11" x14ac:dyDescent="0.35">
      <c r="B159" s="60">
        <v>151</v>
      </c>
      <c r="C159" s="61" t="s">
        <v>46</v>
      </c>
      <c r="D159" s="62" t="s">
        <v>46</v>
      </c>
      <c r="E159" s="63"/>
      <c r="F159" s="64" t="s">
        <v>46</v>
      </c>
      <c r="G159" s="65" t="s">
        <v>46</v>
      </c>
      <c r="H159" s="66" t="s">
        <v>46</v>
      </c>
      <c r="I159" s="66">
        <v>0</v>
      </c>
      <c r="J159" s="67" t="str">
        <f t="shared" si="2"/>
        <v/>
      </c>
      <c r="K159" s="65" t="s">
        <v>46</v>
      </c>
    </row>
    <row r="160" spans="2:11" x14ac:dyDescent="0.35">
      <c r="B160" s="60">
        <v>152</v>
      </c>
      <c r="C160" s="61" t="s">
        <v>46</v>
      </c>
      <c r="D160" s="62" t="s">
        <v>46</v>
      </c>
      <c r="E160" s="63"/>
      <c r="F160" s="64" t="s">
        <v>46</v>
      </c>
      <c r="G160" s="65" t="s">
        <v>46</v>
      </c>
      <c r="H160" s="66" t="s">
        <v>46</v>
      </c>
      <c r="I160" s="66">
        <v>0</v>
      </c>
      <c r="J160" s="67" t="str">
        <f t="shared" si="2"/>
        <v/>
      </c>
      <c r="K160" s="65" t="s">
        <v>46</v>
      </c>
    </row>
    <row r="161" spans="2:11" x14ac:dyDescent="0.35">
      <c r="B161" s="60">
        <v>153</v>
      </c>
      <c r="C161" s="61" t="s">
        <v>46</v>
      </c>
      <c r="D161" s="62" t="s">
        <v>46</v>
      </c>
      <c r="E161" s="63"/>
      <c r="F161" s="64" t="s">
        <v>46</v>
      </c>
      <c r="G161" s="65" t="s">
        <v>46</v>
      </c>
      <c r="H161" s="66" t="s">
        <v>46</v>
      </c>
      <c r="I161" s="66">
        <v>0</v>
      </c>
      <c r="J161" s="67" t="str">
        <f t="shared" si="2"/>
        <v/>
      </c>
      <c r="K161" s="65" t="s">
        <v>46</v>
      </c>
    </row>
    <row r="162" spans="2:11" x14ac:dyDescent="0.35">
      <c r="B162" s="60">
        <v>154</v>
      </c>
      <c r="C162" s="61" t="s">
        <v>46</v>
      </c>
      <c r="D162" s="62" t="s">
        <v>46</v>
      </c>
      <c r="E162" s="63"/>
      <c r="F162" s="64" t="s">
        <v>46</v>
      </c>
      <c r="G162" s="65" t="s">
        <v>46</v>
      </c>
      <c r="H162" s="66" t="s">
        <v>46</v>
      </c>
      <c r="I162" s="66">
        <v>0</v>
      </c>
      <c r="J162" s="67" t="str">
        <f t="shared" si="2"/>
        <v/>
      </c>
      <c r="K162" s="65" t="s">
        <v>46</v>
      </c>
    </row>
    <row r="163" spans="2:11" x14ac:dyDescent="0.35">
      <c r="B163" s="60">
        <v>155</v>
      </c>
      <c r="C163" s="61" t="s">
        <v>46</v>
      </c>
      <c r="D163" s="62" t="s">
        <v>46</v>
      </c>
      <c r="E163" s="63"/>
      <c r="F163" s="64" t="s">
        <v>46</v>
      </c>
      <c r="G163" s="65" t="s">
        <v>46</v>
      </c>
      <c r="H163" s="66" t="s">
        <v>46</v>
      </c>
      <c r="I163" s="66">
        <v>0</v>
      </c>
      <c r="J163" s="67" t="str">
        <f t="shared" si="2"/>
        <v/>
      </c>
      <c r="K163" s="65" t="s">
        <v>46</v>
      </c>
    </row>
    <row r="164" spans="2:11" x14ac:dyDescent="0.35">
      <c r="B164" s="60">
        <v>156</v>
      </c>
      <c r="C164" s="61" t="s">
        <v>46</v>
      </c>
      <c r="D164" s="62" t="s">
        <v>46</v>
      </c>
      <c r="E164" s="63"/>
      <c r="F164" s="64" t="s">
        <v>46</v>
      </c>
      <c r="G164" s="65" t="s">
        <v>46</v>
      </c>
      <c r="H164" s="66" t="s">
        <v>46</v>
      </c>
      <c r="I164" s="66">
        <v>0</v>
      </c>
      <c r="J164" s="67" t="str">
        <f t="shared" si="2"/>
        <v/>
      </c>
      <c r="K164" s="65" t="s">
        <v>46</v>
      </c>
    </row>
    <row r="165" spans="2:11" x14ac:dyDescent="0.35">
      <c r="B165" s="60">
        <v>157</v>
      </c>
      <c r="C165" s="61" t="s">
        <v>46</v>
      </c>
      <c r="D165" s="62" t="s">
        <v>46</v>
      </c>
      <c r="E165" s="63"/>
      <c r="F165" s="64" t="s">
        <v>46</v>
      </c>
      <c r="G165" s="65" t="s">
        <v>46</v>
      </c>
      <c r="H165" s="66" t="s">
        <v>46</v>
      </c>
      <c r="I165" s="66">
        <v>0</v>
      </c>
      <c r="J165" s="67" t="str">
        <f t="shared" si="2"/>
        <v/>
      </c>
      <c r="K165" s="65" t="s">
        <v>46</v>
      </c>
    </row>
    <row r="166" spans="2:11" x14ac:dyDescent="0.35">
      <c r="B166" s="60">
        <v>158</v>
      </c>
      <c r="C166" s="61" t="s">
        <v>46</v>
      </c>
      <c r="D166" s="62" t="s">
        <v>46</v>
      </c>
      <c r="E166" s="63"/>
      <c r="F166" s="64" t="s">
        <v>46</v>
      </c>
      <c r="G166" s="65" t="s">
        <v>46</v>
      </c>
      <c r="H166" s="66" t="s">
        <v>46</v>
      </c>
      <c r="I166" s="66">
        <v>0</v>
      </c>
      <c r="J166" s="67" t="str">
        <f t="shared" si="2"/>
        <v/>
      </c>
      <c r="K166" s="65" t="s">
        <v>46</v>
      </c>
    </row>
    <row r="167" spans="2:11" x14ac:dyDescent="0.35">
      <c r="B167" s="60">
        <v>159</v>
      </c>
      <c r="C167" s="61" t="s">
        <v>46</v>
      </c>
      <c r="D167" s="62" t="s">
        <v>46</v>
      </c>
      <c r="E167" s="63"/>
      <c r="F167" s="64" t="s">
        <v>46</v>
      </c>
      <c r="G167" s="65" t="s">
        <v>46</v>
      </c>
      <c r="H167" s="66" t="s">
        <v>46</v>
      </c>
      <c r="I167" s="66">
        <v>0</v>
      </c>
      <c r="J167" s="67" t="str">
        <f t="shared" si="2"/>
        <v/>
      </c>
      <c r="K167" s="65" t="s">
        <v>46</v>
      </c>
    </row>
    <row r="168" spans="2:11" x14ac:dyDescent="0.35">
      <c r="B168" s="60">
        <v>160</v>
      </c>
      <c r="C168" s="61" t="s">
        <v>46</v>
      </c>
      <c r="D168" s="62" t="s">
        <v>46</v>
      </c>
      <c r="E168" s="63"/>
      <c r="F168" s="64" t="s">
        <v>46</v>
      </c>
      <c r="G168" s="65" t="s">
        <v>46</v>
      </c>
      <c r="H168" s="66" t="s">
        <v>46</v>
      </c>
      <c r="I168" s="66">
        <v>0</v>
      </c>
      <c r="J168" s="67" t="str">
        <f t="shared" si="2"/>
        <v/>
      </c>
      <c r="K168" s="65" t="s">
        <v>46</v>
      </c>
    </row>
    <row r="169" spans="2:11" x14ac:dyDescent="0.35">
      <c r="B169" s="60">
        <v>161</v>
      </c>
      <c r="C169" s="61" t="s">
        <v>46</v>
      </c>
      <c r="D169" s="62" t="s">
        <v>46</v>
      </c>
      <c r="E169" s="63"/>
      <c r="F169" s="64" t="s">
        <v>46</v>
      </c>
      <c r="G169" s="65" t="s">
        <v>46</v>
      </c>
      <c r="H169" s="66" t="s">
        <v>46</v>
      </c>
      <c r="I169" s="66">
        <v>0</v>
      </c>
      <c r="J169" s="67" t="str">
        <f t="shared" si="2"/>
        <v/>
      </c>
      <c r="K169" s="65" t="s">
        <v>46</v>
      </c>
    </row>
    <row r="170" spans="2:11" x14ac:dyDescent="0.35">
      <c r="B170" s="60">
        <v>162</v>
      </c>
      <c r="C170" s="61" t="s">
        <v>46</v>
      </c>
      <c r="D170" s="62" t="s">
        <v>46</v>
      </c>
      <c r="E170" s="63"/>
      <c r="F170" s="64" t="s">
        <v>46</v>
      </c>
      <c r="G170" s="65" t="s">
        <v>46</v>
      </c>
      <c r="H170" s="66" t="s">
        <v>46</v>
      </c>
      <c r="I170" s="66">
        <v>0</v>
      </c>
      <c r="J170" s="67" t="str">
        <f t="shared" si="2"/>
        <v/>
      </c>
      <c r="K170" s="65" t="s">
        <v>46</v>
      </c>
    </row>
    <row r="171" spans="2:11" x14ac:dyDescent="0.35">
      <c r="B171" s="60">
        <v>163</v>
      </c>
      <c r="C171" s="61" t="s">
        <v>46</v>
      </c>
      <c r="D171" s="62" t="s">
        <v>46</v>
      </c>
      <c r="E171" s="63"/>
      <c r="F171" s="64" t="s">
        <v>46</v>
      </c>
      <c r="G171" s="65" t="s">
        <v>46</v>
      </c>
      <c r="H171" s="66" t="s">
        <v>46</v>
      </c>
      <c r="I171" s="66">
        <v>0</v>
      </c>
      <c r="J171" s="67" t="str">
        <f t="shared" si="2"/>
        <v/>
      </c>
      <c r="K171" s="65" t="s">
        <v>46</v>
      </c>
    </row>
    <row r="172" spans="2:11" x14ac:dyDescent="0.35">
      <c r="B172" s="60">
        <v>164</v>
      </c>
      <c r="C172" s="61" t="s">
        <v>46</v>
      </c>
      <c r="D172" s="62" t="s">
        <v>46</v>
      </c>
      <c r="E172" s="63"/>
      <c r="F172" s="64" t="s">
        <v>46</v>
      </c>
      <c r="G172" s="65" t="s">
        <v>46</v>
      </c>
      <c r="H172" s="66" t="s">
        <v>46</v>
      </c>
      <c r="I172" s="66">
        <v>0</v>
      </c>
      <c r="J172" s="67" t="str">
        <f t="shared" si="2"/>
        <v/>
      </c>
      <c r="K172" s="65" t="s">
        <v>46</v>
      </c>
    </row>
    <row r="173" spans="2:11" x14ac:dyDescent="0.35">
      <c r="B173" s="60">
        <v>165</v>
      </c>
      <c r="C173" s="61" t="s">
        <v>46</v>
      </c>
      <c r="D173" s="62" t="s">
        <v>46</v>
      </c>
      <c r="E173" s="63"/>
      <c r="F173" s="64" t="s">
        <v>46</v>
      </c>
      <c r="G173" s="65" t="s">
        <v>46</v>
      </c>
      <c r="H173" s="66" t="s">
        <v>46</v>
      </c>
      <c r="I173" s="66">
        <v>0</v>
      </c>
      <c r="J173" s="67" t="str">
        <f t="shared" si="2"/>
        <v/>
      </c>
      <c r="K173" s="65" t="s">
        <v>46</v>
      </c>
    </row>
    <row r="174" spans="2:11" x14ac:dyDescent="0.35">
      <c r="B174" s="60">
        <v>166</v>
      </c>
      <c r="C174" s="61" t="s">
        <v>46</v>
      </c>
      <c r="D174" s="62" t="s">
        <v>46</v>
      </c>
      <c r="E174" s="63"/>
      <c r="F174" s="64" t="s">
        <v>46</v>
      </c>
      <c r="G174" s="65" t="s">
        <v>46</v>
      </c>
      <c r="H174" s="66" t="s">
        <v>46</v>
      </c>
      <c r="I174" s="66">
        <v>0</v>
      </c>
      <c r="J174" s="67" t="str">
        <f t="shared" si="2"/>
        <v/>
      </c>
      <c r="K174" s="65" t="s">
        <v>46</v>
      </c>
    </row>
    <row r="175" spans="2:11" x14ac:dyDescent="0.35">
      <c r="B175" s="60">
        <v>167</v>
      </c>
      <c r="C175" s="61" t="s">
        <v>46</v>
      </c>
      <c r="D175" s="62" t="s">
        <v>46</v>
      </c>
      <c r="E175" s="63"/>
      <c r="F175" s="64" t="s">
        <v>46</v>
      </c>
      <c r="G175" s="65" t="s">
        <v>46</v>
      </c>
      <c r="H175" s="66" t="s">
        <v>46</v>
      </c>
      <c r="I175" s="66">
        <v>0</v>
      </c>
      <c r="J175" s="67" t="str">
        <f t="shared" si="2"/>
        <v/>
      </c>
      <c r="K175" s="65" t="s">
        <v>46</v>
      </c>
    </row>
    <row r="176" spans="2:11" x14ac:dyDescent="0.35">
      <c r="B176" s="60">
        <v>168</v>
      </c>
      <c r="C176" s="61" t="s">
        <v>46</v>
      </c>
      <c r="D176" s="62" t="s">
        <v>46</v>
      </c>
      <c r="E176" s="63"/>
      <c r="F176" s="64" t="s">
        <v>46</v>
      </c>
      <c r="G176" s="65" t="s">
        <v>46</v>
      </c>
      <c r="H176" s="66" t="s">
        <v>46</v>
      </c>
      <c r="I176" s="66">
        <v>0</v>
      </c>
      <c r="J176" s="67" t="str">
        <f t="shared" si="2"/>
        <v/>
      </c>
      <c r="K176" s="65" t="s">
        <v>46</v>
      </c>
    </row>
    <row r="177" spans="2:11" x14ac:dyDescent="0.35">
      <c r="B177" s="60">
        <v>169</v>
      </c>
      <c r="C177" s="61" t="s">
        <v>46</v>
      </c>
      <c r="D177" s="62" t="s">
        <v>46</v>
      </c>
      <c r="E177" s="63"/>
      <c r="F177" s="64" t="s">
        <v>46</v>
      </c>
      <c r="G177" s="65" t="s">
        <v>46</v>
      </c>
      <c r="H177" s="66" t="s">
        <v>46</v>
      </c>
      <c r="I177" s="66">
        <v>0</v>
      </c>
      <c r="J177" s="67" t="str">
        <f t="shared" si="2"/>
        <v/>
      </c>
      <c r="K177" s="65" t="s">
        <v>46</v>
      </c>
    </row>
    <row r="178" spans="2:11" x14ac:dyDescent="0.35">
      <c r="B178" s="60">
        <v>170</v>
      </c>
      <c r="C178" s="61" t="s">
        <v>46</v>
      </c>
      <c r="D178" s="62" t="s">
        <v>46</v>
      </c>
      <c r="E178" s="63"/>
      <c r="F178" s="64" t="s">
        <v>46</v>
      </c>
      <c r="G178" s="65" t="s">
        <v>46</v>
      </c>
      <c r="H178" s="66" t="s">
        <v>46</v>
      </c>
      <c r="I178" s="66">
        <v>0</v>
      </c>
      <c r="J178" s="67" t="str">
        <f t="shared" si="2"/>
        <v/>
      </c>
      <c r="K178" s="65" t="s">
        <v>46</v>
      </c>
    </row>
    <row r="179" spans="2:11" x14ac:dyDescent="0.35">
      <c r="B179" s="60">
        <v>171</v>
      </c>
      <c r="C179" s="61" t="s">
        <v>46</v>
      </c>
      <c r="D179" s="62" t="s">
        <v>46</v>
      </c>
      <c r="E179" s="63"/>
      <c r="F179" s="64" t="s">
        <v>46</v>
      </c>
      <c r="G179" s="65" t="s">
        <v>46</v>
      </c>
      <c r="H179" s="66" t="s">
        <v>46</v>
      </c>
      <c r="I179" s="66">
        <v>0</v>
      </c>
      <c r="J179" s="67" t="str">
        <f t="shared" si="2"/>
        <v/>
      </c>
      <c r="K179" s="65" t="s">
        <v>46</v>
      </c>
    </row>
    <row r="180" spans="2:11" x14ac:dyDescent="0.35">
      <c r="B180" s="60">
        <v>172</v>
      </c>
      <c r="C180" s="61" t="s">
        <v>46</v>
      </c>
      <c r="D180" s="62" t="s">
        <v>46</v>
      </c>
      <c r="E180" s="63"/>
      <c r="F180" s="64" t="s">
        <v>46</v>
      </c>
      <c r="G180" s="65" t="s">
        <v>46</v>
      </c>
      <c r="H180" s="66" t="s">
        <v>46</v>
      </c>
      <c r="I180" s="66">
        <v>0</v>
      </c>
      <c r="J180" s="67" t="str">
        <f t="shared" si="2"/>
        <v/>
      </c>
      <c r="K180" s="65" t="s">
        <v>46</v>
      </c>
    </row>
    <row r="181" spans="2:11" x14ac:dyDescent="0.35">
      <c r="B181" s="60">
        <v>173</v>
      </c>
      <c r="C181" s="61" t="s">
        <v>46</v>
      </c>
      <c r="D181" s="62" t="s">
        <v>46</v>
      </c>
      <c r="E181" s="63"/>
      <c r="F181" s="64" t="s">
        <v>46</v>
      </c>
      <c r="G181" s="65" t="s">
        <v>46</v>
      </c>
      <c r="H181" s="66" t="s">
        <v>46</v>
      </c>
      <c r="I181" s="66">
        <v>0</v>
      </c>
      <c r="J181" s="67" t="str">
        <f t="shared" si="2"/>
        <v/>
      </c>
      <c r="K181" s="65" t="s">
        <v>46</v>
      </c>
    </row>
    <row r="182" spans="2:11" x14ac:dyDescent="0.35">
      <c r="B182" s="60">
        <v>174</v>
      </c>
      <c r="C182" s="61" t="s">
        <v>46</v>
      </c>
      <c r="D182" s="62" t="s">
        <v>46</v>
      </c>
      <c r="E182" s="63"/>
      <c r="F182" s="64" t="s">
        <v>46</v>
      </c>
      <c r="G182" s="65" t="s">
        <v>46</v>
      </c>
      <c r="H182" s="66" t="s">
        <v>46</v>
      </c>
      <c r="I182" s="66">
        <v>0</v>
      </c>
      <c r="J182" s="67" t="str">
        <f t="shared" si="2"/>
        <v/>
      </c>
      <c r="K182" s="65" t="s">
        <v>46</v>
      </c>
    </row>
    <row r="183" spans="2:11" x14ac:dyDescent="0.35">
      <c r="B183" s="60">
        <v>175</v>
      </c>
      <c r="C183" s="61" t="s">
        <v>46</v>
      </c>
      <c r="D183" s="62" t="s">
        <v>46</v>
      </c>
      <c r="E183" s="63"/>
      <c r="F183" s="64" t="s">
        <v>46</v>
      </c>
      <c r="G183" s="65" t="s">
        <v>46</v>
      </c>
      <c r="H183" s="66" t="s">
        <v>46</v>
      </c>
      <c r="I183" s="66">
        <v>0</v>
      </c>
      <c r="J183" s="67" t="str">
        <f t="shared" si="2"/>
        <v/>
      </c>
      <c r="K183" s="65" t="s">
        <v>46</v>
      </c>
    </row>
    <row r="184" spans="2:11" x14ac:dyDescent="0.35">
      <c r="B184" s="60">
        <v>176</v>
      </c>
      <c r="C184" s="61" t="s">
        <v>46</v>
      </c>
      <c r="D184" s="62" t="s">
        <v>46</v>
      </c>
      <c r="E184" s="63"/>
      <c r="F184" s="64" t="s">
        <v>46</v>
      </c>
      <c r="G184" s="65" t="s">
        <v>46</v>
      </c>
      <c r="H184" s="66" t="s">
        <v>46</v>
      </c>
      <c r="I184" s="66">
        <v>0</v>
      </c>
      <c r="J184" s="67" t="str">
        <f t="shared" si="2"/>
        <v/>
      </c>
      <c r="K184" s="65" t="s">
        <v>46</v>
      </c>
    </row>
    <row r="185" spans="2:11" x14ac:dyDescent="0.35">
      <c r="B185" s="60">
        <v>177</v>
      </c>
      <c r="C185" s="61" t="s">
        <v>46</v>
      </c>
      <c r="D185" s="62" t="s">
        <v>46</v>
      </c>
      <c r="E185" s="63"/>
      <c r="F185" s="64" t="s">
        <v>46</v>
      </c>
      <c r="G185" s="65" t="s">
        <v>46</v>
      </c>
      <c r="H185" s="66" t="s">
        <v>46</v>
      </c>
      <c r="I185" s="66">
        <v>0</v>
      </c>
      <c r="J185" s="67" t="str">
        <f t="shared" si="2"/>
        <v/>
      </c>
      <c r="K185" s="65" t="s">
        <v>46</v>
      </c>
    </row>
    <row r="186" spans="2:11" x14ac:dyDescent="0.35">
      <c r="B186" s="60">
        <v>178</v>
      </c>
      <c r="C186" s="61" t="s">
        <v>46</v>
      </c>
      <c r="D186" s="62" t="s">
        <v>46</v>
      </c>
      <c r="E186" s="63"/>
      <c r="F186" s="64" t="s">
        <v>46</v>
      </c>
      <c r="G186" s="65" t="s">
        <v>46</v>
      </c>
      <c r="H186" s="66" t="s">
        <v>46</v>
      </c>
      <c r="I186" s="66">
        <v>0</v>
      </c>
      <c r="J186" s="67" t="str">
        <f t="shared" si="2"/>
        <v/>
      </c>
      <c r="K186" s="65" t="s">
        <v>46</v>
      </c>
    </row>
    <row r="187" spans="2:11" x14ac:dyDescent="0.35">
      <c r="B187" s="60">
        <v>179</v>
      </c>
      <c r="C187" s="61" t="s">
        <v>46</v>
      </c>
      <c r="D187" s="62" t="s">
        <v>46</v>
      </c>
      <c r="E187" s="63"/>
      <c r="F187" s="64" t="s">
        <v>46</v>
      </c>
      <c r="G187" s="65" t="s">
        <v>46</v>
      </c>
      <c r="H187" s="66" t="s">
        <v>46</v>
      </c>
      <c r="I187" s="66">
        <v>0</v>
      </c>
      <c r="J187" s="67" t="str">
        <f t="shared" si="2"/>
        <v/>
      </c>
      <c r="K187" s="65" t="s">
        <v>46</v>
      </c>
    </row>
    <row r="188" spans="2:11" x14ac:dyDescent="0.35">
      <c r="B188" s="60">
        <v>180</v>
      </c>
      <c r="C188" s="61" t="s">
        <v>46</v>
      </c>
      <c r="D188" s="62" t="s">
        <v>46</v>
      </c>
      <c r="E188" s="63"/>
      <c r="F188" s="64" t="s">
        <v>46</v>
      </c>
      <c r="G188" s="65" t="s">
        <v>46</v>
      </c>
      <c r="H188" s="66" t="s">
        <v>46</v>
      </c>
      <c r="I188" s="66">
        <v>0</v>
      </c>
      <c r="J188" s="67" t="str">
        <f t="shared" si="2"/>
        <v/>
      </c>
      <c r="K188" s="65" t="s">
        <v>46</v>
      </c>
    </row>
    <row r="189" spans="2:11" x14ac:dyDescent="0.35">
      <c r="B189" s="60">
        <v>181</v>
      </c>
      <c r="C189" s="61" t="s">
        <v>46</v>
      </c>
      <c r="D189" s="62" t="s">
        <v>46</v>
      </c>
      <c r="E189" s="63"/>
      <c r="F189" s="64" t="s">
        <v>46</v>
      </c>
      <c r="G189" s="65" t="s">
        <v>46</v>
      </c>
      <c r="H189" s="66" t="s">
        <v>46</v>
      </c>
      <c r="I189" s="66">
        <v>0</v>
      </c>
      <c r="J189" s="67" t="str">
        <f t="shared" si="2"/>
        <v/>
      </c>
      <c r="K189" s="65" t="s">
        <v>46</v>
      </c>
    </row>
    <row r="190" spans="2:11" x14ac:dyDescent="0.35">
      <c r="B190" s="60">
        <v>182</v>
      </c>
      <c r="C190" s="61" t="s">
        <v>46</v>
      </c>
      <c r="D190" s="62" t="s">
        <v>46</v>
      </c>
      <c r="E190" s="63"/>
      <c r="F190" s="64" t="s">
        <v>46</v>
      </c>
      <c r="G190" s="65" t="s">
        <v>46</v>
      </c>
      <c r="H190" s="66" t="s">
        <v>46</v>
      </c>
      <c r="I190" s="66">
        <v>0</v>
      </c>
      <c r="J190" s="67" t="str">
        <f t="shared" si="2"/>
        <v/>
      </c>
      <c r="K190" s="65" t="s">
        <v>46</v>
      </c>
    </row>
    <row r="191" spans="2:11" x14ac:dyDescent="0.35">
      <c r="B191" s="60">
        <v>183</v>
      </c>
      <c r="C191" s="61" t="s">
        <v>46</v>
      </c>
      <c r="D191" s="62" t="s">
        <v>46</v>
      </c>
      <c r="E191" s="63"/>
      <c r="F191" s="64" t="s">
        <v>46</v>
      </c>
      <c r="G191" s="65" t="s">
        <v>46</v>
      </c>
      <c r="H191" s="66" t="s">
        <v>46</v>
      </c>
      <c r="I191" s="66">
        <v>0</v>
      </c>
      <c r="J191" s="67" t="str">
        <f t="shared" si="2"/>
        <v/>
      </c>
      <c r="K191" s="65" t="s">
        <v>46</v>
      </c>
    </row>
    <row r="192" spans="2:11" x14ac:dyDescent="0.35">
      <c r="B192" s="60">
        <v>184</v>
      </c>
      <c r="C192" s="61" t="s">
        <v>46</v>
      </c>
      <c r="D192" s="62" t="s">
        <v>46</v>
      </c>
      <c r="E192" s="63"/>
      <c r="F192" s="64" t="s">
        <v>46</v>
      </c>
      <c r="G192" s="65" t="s">
        <v>46</v>
      </c>
      <c r="H192" s="66" t="s">
        <v>46</v>
      </c>
      <c r="I192" s="66">
        <v>0</v>
      </c>
      <c r="J192" s="67" t="str">
        <f t="shared" si="2"/>
        <v/>
      </c>
      <c r="K192" s="65" t="s">
        <v>46</v>
      </c>
    </row>
    <row r="193" spans="2:11" x14ac:dyDescent="0.35">
      <c r="B193" s="60">
        <v>185</v>
      </c>
      <c r="C193" s="61" t="s">
        <v>46</v>
      </c>
      <c r="D193" s="62" t="s">
        <v>46</v>
      </c>
      <c r="E193" s="63"/>
      <c r="F193" s="64" t="s">
        <v>46</v>
      </c>
      <c r="G193" s="65" t="s">
        <v>46</v>
      </c>
      <c r="H193" s="66" t="s">
        <v>46</v>
      </c>
      <c r="I193" s="66">
        <v>0</v>
      </c>
      <c r="J193" s="67" t="str">
        <f t="shared" si="2"/>
        <v/>
      </c>
      <c r="K193" s="65" t="s">
        <v>46</v>
      </c>
    </row>
    <row r="194" spans="2:11" x14ac:dyDescent="0.35">
      <c r="B194" s="60">
        <v>186</v>
      </c>
      <c r="C194" s="61" t="s">
        <v>46</v>
      </c>
      <c r="D194" s="62" t="s">
        <v>46</v>
      </c>
      <c r="E194" s="63"/>
      <c r="F194" s="64" t="s">
        <v>46</v>
      </c>
      <c r="G194" s="65" t="s">
        <v>46</v>
      </c>
      <c r="H194" s="66" t="s">
        <v>46</v>
      </c>
      <c r="I194" s="66">
        <v>0</v>
      </c>
      <c r="J194" s="67" t="str">
        <f t="shared" si="2"/>
        <v/>
      </c>
      <c r="K194" s="65" t="s">
        <v>46</v>
      </c>
    </row>
    <row r="195" spans="2:11" x14ac:dyDescent="0.35">
      <c r="B195" s="60">
        <v>187</v>
      </c>
      <c r="C195" s="61" t="s">
        <v>46</v>
      </c>
      <c r="D195" s="62" t="s">
        <v>46</v>
      </c>
      <c r="E195" s="63"/>
      <c r="F195" s="64" t="s">
        <v>46</v>
      </c>
      <c r="G195" s="65" t="s">
        <v>46</v>
      </c>
      <c r="H195" s="66" t="s">
        <v>46</v>
      </c>
      <c r="I195" s="66">
        <v>0</v>
      </c>
      <c r="J195" s="67" t="str">
        <f t="shared" si="2"/>
        <v/>
      </c>
      <c r="K195" s="65" t="s">
        <v>46</v>
      </c>
    </row>
    <row r="196" spans="2:11" x14ac:dyDescent="0.35">
      <c r="B196" s="60">
        <v>188</v>
      </c>
      <c r="C196" s="61" t="s">
        <v>46</v>
      </c>
      <c r="D196" s="62" t="s">
        <v>46</v>
      </c>
      <c r="E196" s="63"/>
      <c r="F196" s="64" t="s">
        <v>46</v>
      </c>
      <c r="G196" s="65" t="s">
        <v>46</v>
      </c>
      <c r="H196" s="66" t="s">
        <v>46</v>
      </c>
      <c r="I196" s="66">
        <v>0</v>
      </c>
      <c r="J196" s="67" t="str">
        <f t="shared" si="2"/>
        <v/>
      </c>
      <c r="K196" s="65" t="s">
        <v>46</v>
      </c>
    </row>
    <row r="197" spans="2:11" x14ac:dyDescent="0.35">
      <c r="B197" s="60">
        <v>189</v>
      </c>
      <c r="C197" s="61" t="s">
        <v>46</v>
      </c>
      <c r="D197" s="62" t="s">
        <v>46</v>
      </c>
      <c r="E197" s="63"/>
      <c r="F197" s="64" t="s">
        <v>46</v>
      </c>
      <c r="G197" s="65" t="s">
        <v>46</v>
      </c>
      <c r="H197" s="66" t="s">
        <v>46</v>
      </c>
      <c r="I197" s="66">
        <v>0</v>
      </c>
      <c r="J197" s="67" t="str">
        <f t="shared" si="2"/>
        <v/>
      </c>
      <c r="K197" s="65" t="s">
        <v>46</v>
      </c>
    </row>
    <row r="198" spans="2:11" x14ac:dyDescent="0.35">
      <c r="B198" s="60">
        <v>190</v>
      </c>
      <c r="C198" s="61" t="s">
        <v>46</v>
      </c>
      <c r="D198" s="62" t="s">
        <v>46</v>
      </c>
      <c r="E198" s="63"/>
      <c r="F198" s="64" t="s">
        <v>46</v>
      </c>
      <c r="G198" s="65" t="s">
        <v>46</v>
      </c>
      <c r="H198" s="66" t="s">
        <v>46</v>
      </c>
      <c r="I198" s="66">
        <v>0</v>
      </c>
      <c r="J198" s="67" t="str">
        <f t="shared" si="2"/>
        <v/>
      </c>
      <c r="K198" s="65" t="s">
        <v>46</v>
      </c>
    </row>
    <row r="199" spans="2:11" x14ac:dyDescent="0.35">
      <c r="B199" s="60">
        <v>191</v>
      </c>
      <c r="C199" s="61" t="s">
        <v>46</v>
      </c>
      <c r="D199" s="62" t="s">
        <v>46</v>
      </c>
      <c r="E199" s="63"/>
      <c r="F199" s="64" t="s">
        <v>46</v>
      </c>
      <c r="G199" s="65" t="s">
        <v>46</v>
      </c>
      <c r="H199" s="66" t="s">
        <v>46</v>
      </c>
      <c r="I199" s="66">
        <v>0</v>
      </c>
      <c r="J199" s="67" t="str">
        <f t="shared" si="2"/>
        <v/>
      </c>
      <c r="K199" s="65" t="s">
        <v>46</v>
      </c>
    </row>
    <row r="200" spans="2:11" x14ac:dyDescent="0.35">
      <c r="B200" s="60">
        <v>192</v>
      </c>
      <c r="C200" s="61" t="s">
        <v>46</v>
      </c>
      <c r="D200" s="62" t="s">
        <v>46</v>
      </c>
      <c r="E200" s="63"/>
      <c r="F200" s="64" t="s">
        <v>46</v>
      </c>
      <c r="G200" s="65" t="s">
        <v>46</v>
      </c>
      <c r="H200" s="66" t="s">
        <v>46</v>
      </c>
      <c r="I200" s="66">
        <v>0</v>
      </c>
      <c r="J200" s="67" t="str">
        <f t="shared" si="2"/>
        <v/>
      </c>
      <c r="K200" s="65" t="s">
        <v>46</v>
      </c>
    </row>
    <row r="201" spans="2:11" x14ac:dyDescent="0.35">
      <c r="B201" s="60">
        <v>193</v>
      </c>
      <c r="C201" s="61" t="s">
        <v>46</v>
      </c>
      <c r="D201" s="62" t="s">
        <v>46</v>
      </c>
      <c r="E201" s="63"/>
      <c r="F201" s="64" t="s">
        <v>46</v>
      </c>
      <c r="G201" s="65" t="s">
        <v>46</v>
      </c>
      <c r="H201" s="66" t="s">
        <v>46</v>
      </c>
      <c r="I201" s="66">
        <v>0</v>
      </c>
      <c r="J201" s="67" t="str">
        <f t="shared" si="2"/>
        <v/>
      </c>
      <c r="K201" s="65" t="s">
        <v>46</v>
      </c>
    </row>
    <row r="202" spans="2:11" x14ac:dyDescent="0.35">
      <c r="B202" s="60">
        <v>194</v>
      </c>
      <c r="C202" s="61" t="s">
        <v>46</v>
      </c>
      <c r="D202" s="62" t="s">
        <v>46</v>
      </c>
      <c r="E202" s="63"/>
      <c r="F202" s="64" t="s">
        <v>46</v>
      </c>
      <c r="G202" s="65" t="s">
        <v>46</v>
      </c>
      <c r="H202" s="66" t="s">
        <v>46</v>
      </c>
      <c r="I202" s="66">
        <v>0</v>
      </c>
      <c r="J202" s="67" t="str">
        <f t="shared" si="2"/>
        <v/>
      </c>
      <c r="K202" s="65" t="s">
        <v>46</v>
      </c>
    </row>
    <row r="203" spans="2:11" x14ac:dyDescent="0.35">
      <c r="B203" s="60">
        <v>195</v>
      </c>
      <c r="C203" s="61" t="s">
        <v>46</v>
      </c>
      <c r="D203" s="62" t="s">
        <v>46</v>
      </c>
      <c r="E203" s="63"/>
      <c r="F203" s="64" t="s">
        <v>46</v>
      </c>
      <c r="G203" s="65" t="s">
        <v>46</v>
      </c>
      <c r="H203" s="66" t="s">
        <v>46</v>
      </c>
      <c r="I203" s="66">
        <v>0</v>
      </c>
      <c r="J203" s="67" t="str">
        <f t="shared" ref="J203:J258" si="3">IF(D203&lt;&gt;"",IFERROR(H203-I203+J202,0),"")</f>
        <v/>
      </c>
      <c r="K203" s="65" t="s">
        <v>46</v>
      </c>
    </row>
    <row r="204" spans="2:11" x14ac:dyDescent="0.35">
      <c r="B204" s="60">
        <v>196</v>
      </c>
      <c r="C204" s="61" t="s">
        <v>46</v>
      </c>
      <c r="D204" s="62" t="s">
        <v>46</v>
      </c>
      <c r="E204" s="63"/>
      <c r="F204" s="64" t="s">
        <v>46</v>
      </c>
      <c r="G204" s="65" t="s">
        <v>46</v>
      </c>
      <c r="H204" s="66" t="s">
        <v>46</v>
      </c>
      <c r="I204" s="66">
        <v>0</v>
      </c>
      <c r="J204" s="67" t="str">
        <f t="shared" si="3"/>
        <v/>
      </c>
      <c r="K204" s="65" t="s">
        <v>46</v>
      </c>
    </row>
    <row r="205" spans="2:11" x14ac:dyDescent="0.35">
      <c r="B205" s="60">
        <v>197</v>
      </c>
      <c r="C205" s="61" t="s">
        <v>46</v>
      </c>
      <c r="D205" s="62" t="s">
        <v>46</v>
      </c>
      <c r="E205" s="63"/>
      <c r="F205" s="64" t="s">
        <v>46</v>
      </c>
      <c r="G205" s="65" t="s">
        <v>46</v>
      </c>
      <c r="H205" s="66" t="s">
        <v>46</v>
      </c>
      <c r="I205" s="66">
        <v>0</v>
      </c>
      <c r="J205" s="67" t="str">
        <f t="shared" si="3"/>
        <v/>
      </c>
      <c r="K205" s="65" t="s">
        <v>46</v>
      </c>
    </row>
    <row r="206" spans="2:11" x14ac:dyDescent="0.35">
      <c r="B206" s="60">
        <v>198</v>
      </c>
      <c r="C206" s="61" t="s">
        <v>46</v>
      </c>
      <c r="D206" s="62" t="s">
        <v>46</v>
      </c>
      <c r="E206" s="63"/>
      <c r="F206" s="64" t="s">
        <v>46</v>
      </c>
      <c r="G206" s="65" t="s">
        <v>46</v>
      </c>
      <c r="H206" s="66" t="s">
        <v>46</v>
      </c>
      <c r="I206" s="66">
        <v>0</v>
      </c>
      <c r="J206" s="67" t="str">
        <f t="shared" si="3"/>
        <v/>
      </c>
      <c r="K206" s="65" t="s">
        <v>46</v>
      </c>
    </row>
    <row r="207" spans="2:11" x14ac:dyDescent="0.35">
      <c r="B207" s="60">
        <v>199</v>
      </c>
      <c r="C207" s="61" t="s">
        <v>46</v>
      </c>
      <c r="D207" s="62" t="s">
        <v>46</v>
      </c>
      <c r="E207" s="63"/>
      <c r="F207" s="64" t="s">
        <v>46</v>
      </c>
      <c r="G207" s="65" t="s">
        <v>46</v>
      </c>
      <c r="H207" s="66" t="s">
        <v>46</v>
      </c>
      <c r="I207" s="66">
        <v>0</v>
      </c>
      <c r="J207" s="67" t="str">
        <f t="shared" si="3"/>
        <v/>
      </c>
      <c r="K207" s="65" t="s">
        <v>46</v>
      </c>
    </row>
    <row r="208" spans="2:11" x14ac:dyDescent="0.35">
      <c r="B208" s="60">
        <v>200</v>
      </c>
      <c r="C208" s="61" t="s">
        <v>46</v>
      </c>
      <c r="D208" s="62" t="s">
        <v>46</v>
      </c>
      <c r="E208" s="63"/>
      <c r="F208" s="64" t="s">
        <v>46</v>
      </c>
      <c r="G208" s="65" t="s">
        <v>46</v>
      </c>
      <c r="H208" s="66" t="s">
        <v>46</v>
      </c>
      <c r="I208" s="66">
        <v>0</v>
      </c>
      <c r="J208" s="67" t="str">
        <f t="shared" si="3"/>
        <v/>
      </c>
      <c r="K208" s="65" t="s">
        <v>46</v>
      </c>
    </row>
    <row r="209" spans="2:11" x14ac:dyDescent="0.35">
      <c r="B209" s="60">
        <v>201</v>
      </c>
      <c r="C209" s="61" t="s">
        <v>46</v>
      </c>
      <c r="D209" s="62" t="s">
        <v>46</v>
      </c>
      <c r="E209" s="63"/>
      <c r="F209" s="64" t="s">
        <v>46</v>
      </c>
      <c r="G209" s="65" t="s">
        <v>46</v>
      </c>
      <c r="H209" s="66" t="s">
        <v>46</v>
      </c>
      <c r="I209" s="66">
        <v>0</v>
      </c>
      <c r="J209" s="67" t="str">
        <f t="shared" si="3"/>
        <v/>
      </c>
      <c r="K209" s="65" t="s">
        <v>46</v>
      </c>
    </row>
    <row r="210" spans="2:11" x14ac:dyDescent="0.35">
      <c r="B210" s="60">
        <v>202</v>
      </c>
      <c r="C210" s="61" t="s">
        <v>46</v>
      </c>
      <c r="D210" s="62" t="s">
        <v>46</v>
      </c>
      <c r="E210" s="63"/>
      <c r="F210" s="64" t="s">
        <v>46</v>
      </c>
      <c r="G210" s="65" t="s">
        <v>46</v>
      </c>
      <c r="H210" s="66" t="s">
        <v>46</v>
      </c>
      <c r="I210" s="66">
        <v>0</v>
      </c>
      <c r="J210" s="67" t="str">
        <f t="shared" si="3"/>
        <v/>
      </c>
      <c r="K210" s="65" t="s">
        <v>46</v>
      </c>
    </row>
    <row r="211" spans="2:11" x14ac:dyDescent="0.35">
      <c r="B211" s="60">
        <v>203</v>
      </c>
      <c r="C211" s="61" t="s">
        <v>46</v>
      </c>
      <c r="D211" s="62" t="s">
        <v>46</v>
      </c>
      <c r="E211" s="63"/>
      <c r="F211" s="64" t="s">
        <v>46</v>
      </c>
      <c r="G211" s="65" t="s">
        <v>46</v>
      </c>
      <c r="H211" s="66" t="s">
        <v>46</v>
      </c>
      <c r="I211" s="66">
        <v>0</v>
      </c>
      <c r="J211" s="67" t="str">
        <f t="shared" si="3"/>
        <v/>
      </c>
      <c r="K211" s="65" t="s">
        <v>46</v>
      </c>
    </row>
    <row r="212" spans="2:11" x14ac:dyDescent="0.35">
      <c r="B212" s="60">
        <v>204</v>
      </c>
      <c r="C212" s="61" t="s">
        <v>46</v>
      </c>
      <c r="D212" s="62" t="s">
        <v>46</v>
      </c>
      <c r="E212" s="63"/>
      <c r="F212" s="64" t="s">
        <v>46</v>
      </c>
      <c r="G212" s="65" t="s">
        <v>46</v>
      </c>
      <c r="H212" s="66" t="s">
        <v>46</v>
      </c>
      <c r="I212" s="66">
        <v>0</v>
      </c>
      <c r="J212" s="67" t="str">
        <f t="shared" si="3"/>
        <v/>
      </c>
      <c r="K212" s="65" t="s">
        <v>46</v>
      </c>
    </row>
    <row r="213" spans="2:11" x14ac:dyDescent="0.35">
      <c r="B213" s="60">
        <v>205</v>
      </c>
      <c r="C213" s="61" t="s">
        <v>46</v>
      </c>
      <c r="D213" s="62" t="s">
        <v>46</v>
      </c>
      <c r="E213" s="63"/>
      <c r="F213" s="64" t="s">
        <v>46</v>
      </c>
      <c r="G213" s="65" t="s">
        <v>46</v>
      </c>
      <c r="H213" s="66" t="s">
        <v>46</v>
      </c>
      <c r="I213" s="66">
        <v>0</v>
      </c>
      <c r="J213" s="67" t="str">
        <f t="shared" si="3"/>
        <v/>
      </c>
      <c r="K213" s="65" t="s">
        <v>46</v>
      </c>
    </row>
    <row r="214" spans="2:11" x14ac:dyDescent="0.35">
      <c r="B214" s="60">
        <v>206</v>
      </c>
      <c r="C214" s="61" t="s">
        <v>46</v>
      </c>
      <c r="D214" s="62" t="s">
        <v>46</v>
      </c>
      <c r="E214" s="63"/>
      <c r="F214" s="64" t="s">
        <v>46</v>
      </c>
      <c r="G214" s="65" t="s">
        <v>46</v>
      </c>
      <c r="H214" s="66" t="s">
        <v>46</v>
      </c>
      <c r="I214" s="66">
        <v>0</v>
      </c>
      <c r="J214" s="67" t="str">
        <f t="shared" si="3"/>
        <v/>
      </c>
      <c r="K214" s="65" t="s">
        <v>46</v>
      </c>
    </row>
    <row r="215" spans="2:11" x14ac:dyDescent="0.35">
      <c r="B215" s="60">
        <v>207</v>
      </c>
      <c r="C215" s="61" t="s">
        <v>46</v>
      </c>
      <c r="D215" s="62" t="s">
        <v>46</v>
      </c>
      <c r="E215" s="63"/>
      <c r="F215" s="64" t="s">
        <v>46</v>
      </c>
      <c r="G215" s="65" t="s">
        <v>46</v>
      </c>
      <c r="H215" s="66" t="s">
        <v>46</v>
      </c>
      <c r="I215" s="66">
        <v>0</v>
      </c>
      <c r="J215" s="67" t="str">
        <f t="shared" si="3"/>
        <v/>
      </c>
      <c r="K215" s="65" t="s">
        <v>46</v>
      </c>
    </row>
    <row r="216" spans="2:11" x14ac:dyDescent="0.35">
      <c r="B216" s="60">
        <v>208</v>
      </c>
      <c r="C216" s="61" t="s">
        <v>46</v>
      </c>
      <c r="D216" s="62" t="s">
        <v>46</v>
      </c>
      <c r="E216" s="63"/>
      <c r="F216" s="64" t="s">
        <v>46</v>
      </c>
      <c r="G216" s="65" t="s">
        <v>46</v>
      </c>
      <c r="H216" s="66" t="s">
        <v>46</v>
      </c>
      <c r="I216" s="66">
        <v>0</v>
      </c>
      <c r="J216" s="67" t="str">
        <f t="shared" si="3"/>
        <v/>
      </c>
      <c r="K216" s="65" t="s">
        <v>46</v>
      </c>
    </row>
    <row r="217" spans="2:11" x14ac:dyDescent="0.35">
      <c r="B217" s="60">
        <v>209</v>
      </c>
      <c r="C217" s="61" t="s">
        <v>46</v>
      </c>
      <c r="D217" s="62" t="s">
        <v>46</v>
      </c>
      <c r="E217" s="63"/>
      <c r="F217" s="64" t="s">
        <v>46</v>
      </c>
      <c r="G217" s="65" t="s">
        <v>46</v>
      </c>
      <c r="H217" s="66" t="s">
        <v>46</v>
      </c>
      <c r="I217" s="66">
        <v>0</v>
      </c>
      <c r="J217" s="67" t="str">
        <f t="shared" si="3"/>
        <v/>
      </c>
      <c r="K217" s="65" t="s">
        <v>46</v>
      </c>
    </row>
    <row r="218" spans="2:11" x14ac:dyDescent="0.35">
      <c r="B218" s="60">
        <v>210</v>
      </c>
      <c r="C218" s="61" t="s">
        <v>46</v>
      </c>
      <c r="D218" s="62" t="s">
        <v>46</v>
      </c>
      <c r="E218" s="63"/>
      <c r="F218" s="64" t="s">
        <v>46</v>
      </c>
      <c r="G218" s="65" t="s">
        <v>46</v>
      </c>
      <c r="H218" s="66" t="s">
        <v>46</v>
      </c>
      <c r="I218" s="66">
        <v>0</v>
      </c>
      <c r="J218" s="67" t="str">
        <f t="shared" si="3"/>
        <v/>
      </c>
      <c r="K218" s="65" t="s">
        <v>46</v>
      </c>
    </row>
    <row r="219" spans="2:11" x14ac:dyDescent="0.35">
      <c r="B219" s="60">
        <v>211</v>
      </c>
      <c r="C219" s="61" t="s">
        <v>46</v>
      </c>
      <c r="D219" s="62" t="s">
        <v>46</v>
      </c>
      <c r="E219" s="63"/>
      <c r="F219" s="64" t="s">
        <v>46</v>
      </c>
      <c r="G219" s="65" t="s">
        <v>46</v>
      </c>
      <c r="H219" s="66" t="s">
        <v>46</v>
      </c>
      <c r="I219" s="66">
        <v>0</v>
      </c>
      <c r="J219" s="67" t="str">
        <f t="shared" si="3"/>
        <v/>
      </c>
      <c r="K219" s="65" t="s">
        <v>46</v>
      </c>
    </row>
    <row r="220" spans="2:11" x14ac:dyDescent="0.35">
      <c r="B220" s="60">
        <v>212</v>
      </c>
      <c r="C220" s="61" t="s">
        <v>46</v>
      </c>
      <c r="D220" s="62" t="s">
        <v>46</v>
      </c>
      <c r="E220" s="63"/>
      <c r="F220" s="64" t="s">
        <v>46</v>
      </c>
      <c r="G220" s="65" t="s">
        <v>46</v>
      </c>
      <c r="H220" s="66" t="s">
        <v>46</v>
      </c>
      <c r="I220" s="66">
        <v>0</v>
      </c>
      <c r="J220" s="67" t="str">
        <f t="shared" si="3"/>
        <v/>
      </c>
      <c r="K220" s="65" t="s">
        <v>46</v>
      </c>
    </row>
    <row r="221" spans="2:11" x14ac:dyDescent="0.35">
      <c r="B221" s="60">
        <v>213</v>
      </c>
      <c r="C221" s="61" t="s">
        <v>46</v>
      </c>
      <c r="D221" s="62" t="s">
        <v>46</v>
      </c>
      <c r="E221" s="63"/>
      <c r="F221" s="64" t="s">
        <v>46</v>
      </c>
      <c r="G221" s="65" t="s">
        <v>46</v>
      </c>
      <c r="H221" s="66" t="s">
        <v>46</v>
      </c>
      <c r="I221" s="66">
        <v>0</v>
      </c>
      <c r="J221" s="67" t="str">
        <f t="shared" si="3"/>
        <v/>
      </c>
      <c r="K221" s="65" t="s">
        <v>46</v>
      </c>
    </row>
    <row r="222" spans="2:11" x14ac:dyDescent="0.35">
      <c r="B222" s="60">
        <v>214</v>
      </c>
      <c r="C222" s="61" t="s">
        <v>46</v>
      </c>
      <c r="D222" s="62" t="s">
        <v>46</v>
      </c>
      <c r="E222" s="63"/>
      <c r="F222" s="64" t="s">
        <v>46</v>
      </c>
      <c r="G222" s="65" t="s">
        <v>46</v>
      </c>
      <c r="H222" s="66" t="s">
        <v>46</v>
      </c>
      <c r="I222" s="66">
        <v>0</v>
      </c>
      <c r="J222" s="67" t="str">
        <f t="shared" si="3"/>
        <v/>
      </c>
      <c r="K222" s="65" t="s">
        <v>46</v>
      </c>
    </row>
    <row r="223" spans="2:11" x14ac:dyDescent="0.35">
      <c r="B223" s="60">
        <v>215</v>
      </c>
      <c r="C223" s="61" t="s">
        <v>46</v>
      </c>
      <c r="D223" s="62" t="s">
        <v>46</v>
      </c>
      <c r="E223" s="63"/>
      <c r="F223" s="64" t="s">
        <v>46</v>
      </c>
      <c r="G223" s="65" t="s">
        <v>46</v>
      </c>
      <c r="H223" s="66" t="s">
        <v>46</v>
      </c>
      <c r="I223" s="66">
        <v>0</v>
      </c>
      <c r="J223" s="67" t="str">
        <f t="shared" si="3"/>
        <v/>
      </c>
      <c r="K223" s="65" t="s">
        <v>46</v>
      </c>
    </row>
    <row r="224" spans="2:11" x14ac:dyDescent="0.35">
      <c r="B224" s="60">
        <v>216</v>
      </c>
      <c r="C224" s="61" t="s">
        <v>46</v>
      </c>
      <c r="D224" s="62" t="s">
        <v>46</v>
      </c>
      <c r="E224" s="63"/>
      <c r="F224" s="64" t="s">
        <v>46</v>
      </c>
      <c r="G224" s="65" t="s">
        <v>46</v>
      </c>
      <c r="H224" s="66" t="s">
        <v>46</v>
      </c>
      <c r="I224" s="66">
        <v>0</v>
      </c>
      <c r="J224" s="67" t="str">
        <f t="shared" si="3"/>
        <v/>
      </c>
      <c r="K224" s="65" t="s">
        <v>46</v>
      </c>
    </row>
    <row r="225" spans="2:11" x14ac:dyDescent="0.35">
      <c r="B225" s="60">
        <v>217</v>
      </c>
      <c r="C225" s="61" t="s">
        <v>46</v>
      </c>
      <c r="D225" s="62" t="s">
        <v>46</v>
      </c>
      <c r="E225" s="63"/>
      <c r="F225" s="64" t="s">
        <v>46</v>
      </c>
      <c r="G225" s="65" t="s">
        <v>46</v>
      </c>
      <c r="H225" s="66" t="s">
        <v>46</v>
      </c>
      <c r="I225" s="66">
        <v>0</v>
      </c>
      <c r="J225" s="67" t="str">
        <f t="shared" si="3"/>
        <v/>
      </c>
      <c r="K225" s="65" t="s">
        <v>46</v>
      </c>
    </row>
    <row r="226" spans="2:11" x14ac:dyDescent="0.35">
      <c r="B226" s="60">
        <v>218</v>
      </c>
      <c r="C226" s="61" t="s">
        <v>46</v>
      </c>
      <c r="D226" s="62" t="s">
        <v>46</v>
      </c>
      <c r="E226" s="63"/>
      <c r="F226" s="64" t="s">
        <v>46</v>
      </c>
      <c r="G226" s="65" t="s">
        <v>46</v>
      </c>
      <c r="H226" s="66" t="s">
        <v>46</v>
      </c>
      <c r="I226" s="66">
        <v>0</v>
      </c>
      <c r="J226" s="67" t="str">
        <f t="shared" si="3"/>
        <v/>
      </c>
      <c r="K226" s="65" t="s">
        <v>46</v>
      </c>
    </row>
    <row r="227" spans="2:11" x14ac:dyDescent="0.35">
      <c r="B227" s="60">
        <v>219</v>
      </c>
      <c r="C227" s="61" t="s">
        <v>46</v>
      </c>
      <c r="D227" s="62" t="s">
        <v>46</v>
      </c>
      <c r="E227" s="63"/>
      <c r="F227" s="64" t="s">
        <v>46</v>
      </c>
      <c r="G227" s="65" t="s">
        <v>46</v>
      </c>
      <c r="H227" s="66" t="s">
        <v>46</v>
      </c>
      <c r="I227" s="66">
        <v>0</v>
      </c>
      <c r="J227" s="67" t="str">
        <f t="shared" si="3"/>
        <v/>
      </c>
      <c r="K227" s="65" t="s">
        <v>46</v>
      </c>
    </row>
    <row r="228" spans="2:11" x14ac:dyDescent="0.35">
      <c r="B228" s="60">
        <v>220</v>
      </c>
      <c r="C228" s="61" t="s">
        <v>46</v>
      </c>
      <c r="D228" s="62" t="s">
        <v>46</v>
      </c>
      <c r="E228" s="63"/>
      <c r="F228" s="64" t="s">
        <v>46</v>
      </c>
      <c r="G228" s="65" t="s">
        <v>46</v>
      </c>
      <c r="H228" s="66" t="s">
        <v>46</v>
      </c>
      <c r="I228" s="66">
        <v>0</v>
      </c>
      <c r="J228" s="67" t="str">
        <f t="shared" si="3"/>
        <v/>
      </c>
      <c r="K228" s="65" t="s">
        <v>46</v>
      </c>
    </row>
    <row r="229" spans="2:11" x14ac:dyDescent="0.35">
      <c r="B229" s="60">
        <v>221</v>
      </c>
      <c r="C229" s="61" t="s">
        <v>46</v>
      </c>
      <c r="D229" s="62" t="s">
        <v>46</v>
      </c>
      <c r="E229" s="63"/>
      <c r="F229" s="64" t="s">
        <v>46</v>
      </c>
      <c r="G229" s="65" t="s">
        <v>46</v>
      </c>
      <c r="H229" s="66" t="s">
        <v>46</v>
      </c>
      <c r="I229" s="66">
        <v>0</v>
      </c>
      <c r="J229" s="67" t="str">
        <f t="shared" si="3"/>
        <v/>
      </c>
      <c r="K229" s="65" t="s">
        <v>46</v>
      </c>
    </row>
    <row r="230" spans="2:11" x14ac:dyDescent="0.35">
      <c r="B230" s="60">
        <v>222</v>
      </c>
      <c r="C230" s="61" t="s">
        <v>46</v>
      </c>
      <c r="D230" s="62" t="s">
        <v>46</v>
      </c>
      <c r="E230" s="63"/>
      <c r="F230" s="64" t="s">
        <v>46</v>
      </c>
      <c r="G230" s="65" t="s">
        <v>46</v>
      </c>
      <c r="H230" s="66" t="s">
        <v>46</v>
      </c>
      <c r="I230" s="66">
        <v>0</v>
      </c>
      <c r="J230" s="67" t="str">
        <f t="shared" si="3"/>
        <v/>
      </c>
      <c r="K230" s="65" t="s">
        <v>46</v>
      </c>
    </row>
    <row r="231" spans="2:11" x14ac:dyDescent="0.35">
      <c r="B231" s="60">
        <v>223</v>
      </c>
      <c r="C231" s="61" t="s">
        <v>46</v>
      </c>
      <c r="D231" s="62" t="s">
        <v>46</v>
      </c>
      <c r="E231" s="63"/>
      <c r="F231" s="64" t="s">
        <v>46</v>
      </c>
      <c r="G231" s="65" t="s">
        <v>46</v>
      </c>
      <c r="H231" s="66" t="s">
        <v>46</v>
      </c>
      <c r="I231" s="66">
        <v>0</v>
      </c>
      <c r="J231" s="67" t="str">
        <f t="shared" si="3"/>
        <v/>
      </c>
      <c r="K231" s="65" t="s">
        <v>46</v>
      </c>
    </row>
    <row r="232" spans="2:11" x14ac:dyDescent="0.35">
      <c r="B232" s="60">
        <v>224</v>
      </c>
      <c r="C232" s="61" t="s">
        <v>46</v>
      </c>
      <c r="D232" s="62" t="s">
        <v>46</v>
      </c>
      <c r="E232" s="63"/>
      <c r="F232" s="64" t="s">
        <v>46</v>
      </c>
      <c r="G232" s="65" t="s">
        <v>46</v>
      </c>
      <c r="H232" s="66" t="s">
        <v>46</v>
      </c>
      <c r="I232" s="66">
        <v>0</v>
      </c>
      <c r="J232" s="67" t="str">
        <f t="shared" si="3"/>
        <v/>
      </c>
      <c r="K232" s="65" t="s">
        <v>46</v>
      </c>
    </row>
    <row r="233" spans="2:11" x14ac:dyDescent="0.35">
      <c r="B233" s="60">
        <v>225</v>
      </c>
      <c r="C233" s="61" t="s">
        <v>46</v>
      </c>
      <c r="D233" s="62" t="s">
        <v>46</v>
      </c>
      <c r="E233" s="63"/>
      <c r="F233" s="64" t="s">
        <v>46</v>
      </c>
      <c r="G233" s="65" t="s">
        <v>46</v>
      </c>
      <c r="H233" s="66" t="s">
        <v>46</v>
      </c>
      <c r="I233" s="66">
        <v>0</v>
      </c>
      <c r="J233" s="67" t="str">
        <f t="shared" si="3"/>
        <v/>
      </c>
      <c r="K233" s="65" t="s">
        <v>46</v>
      </c>
    </row>
    <row r="234" spans="2:11" x14ac:dyDescent="0.35">
      <c r="B234" s="60">
        <v>226</v>
      </c>
      <c r="C234" s="61" t="s">
        <v>46</v>
      </c>
      <c r="D234" s="62" t="s">
        <v>46</v>
      </c>
      <c r="E234" s="63"/>
      <c r="F234" s="64" t="s">
        <v>46</v>
      </c>
      <c r="G234" s="65" t="s">
        <v>46</v>
      </c>
      <c r="H234" s="66" t="s">
        <v>46</v>
      </c>
      <c r="I234" s="66">
        <v>0</v>
      </c>
      <c r="J234" s="67" t="str">
        <f t="shared" si="3"/>
        <v/>
      </c>
      <c r="K234" s="65" t="s">
        <v>46</v>
      </c>
    </row>
    <row r="235" spans="2:11" x14ac:dyDescent="0.35">
      <c r="B235" s="60">
        <v>227</v>
      </c>
      <c r="C235" s="61" t="s">
        <v>46</v>
      </c>
      <c r="D235" s="62" t="s">
        <v>46</v>
      </c>
      <c r="E235" s="63"/>
      <c r="F235" s="64" t="s">
        <v>46</v>
      </c>
      <c r="G235" s="65" t="s">
        <v>46</v>
      </c>
      <c r="H235" s="66" t="s">
        <v>46</v>
      </c>
      <c r="I235" s="66">
        <v>0</v>
      </c>
      <c r="J235" s="67" t="str">
        <f t="shared" si="3"/>
        <v/>
      </c>
      <c r="K235" s="65" t="s">
        <v>46</v>
      </c>
    </row>
    <row r="236" spans="2:11" x14ac:dyDescent="0.35">
      <c r="B236" s="60">
        <v>228</v>
      </c>
      <c r="C236" s="61" t="s">
        <v>46</v>
      </c>
      <c r="D236" s="62" t="s">
        <v>46</v>
      </c>
      <c r="E236" s="63"/>
      <c r="F236" s="64" t="s">
        <v>46</v>
      </c>
      <c r="G236" s="65" t="s">
        <v>46</v>
      </c>
      <c r="H236" s="66" t="s">
        <v>46</v>
      </c>
      <c r="I236" s="66">
        <v>0</v>
      </c>
      <c r="J236" s="67" t="str">
        <f t="shared" si="3"/>
        <v/>
      </c>
      <c r="K236" s="65" t="s">
        <v>46</v>
      </c>
    </row>
    <row r="237" spans="2:11" x14ac:dyDescent="0.35">
      <c r="B237" s="60">
        <v>229</v>
      </c>
      <c r="C237" s="61" t="s">
        <v>46</v>
      </c>
      <c r="D237" s="62" t="s">
        <v>46</v>
      </c>
      <c r="E237" s="63"/>
      <c r="F237" s="64" t="s">
        <v>46</v>
      </c>
      <c r="G237" s="65" t="s">
        <v>46</v>
      </c>
      <c r="H237" s="66" t="s">
        <v>46</v>
      </c>
      <c r="I237" s="66">
        <v>0</v>
      </c>
      <c r="J237" s="67" t="str">
        <f t="shared" si="3"/>
        <v/>
      </c>
      <c r="K237" s="65" t="s">
        <v>46</v>
      </c>
    </row>
    <row r="238" spans="2:11" x14ac:dyDescent="0.35">
      <c r="B238" s="60">
        <v>230</v>
      </c>
      <c r="C238" s="61" t="s">
        <v>46</v>
      </c>
      <c r="D238" s="62" t="s">
        <v>46</v>
      </c>
      <c r="E238" s="63"/>
      <c r="F238" s="64" t="s">
        <v>46</v>
      </c>
      <c r="G238" s="65" t="s">
        <v>46</v>
      </c>
      <c r="H238" s="66" t="s">
        <v>46</v>
      </c>
      <c r="I238" s="66">
        <v>0</v>
      </c>
      <c r="J238" s="67" t="str">
        <f t="shared" si="3"/>
        <v/>
      </c>
      <c r="K238" s="65" t="s">
        <v>46</v>
      </c>
    </row>
    <row r="239" spans="2:11" x14ac:dyDescent="0.35">
      <c r="B239" s="60">
        <v>231</v>
      </c>
      <c r="C239" s="61" t="s">
        <v>46</v>
      </c>
      <c r="D239" s="62" t="s">
        <v>46</v>
      </c>
      <c r="E239" s="63"/>
      <c r="F239" s="64" t="s">
        <v>46</v>
      </c>
      <c r="G239" s="65" t="s">
        <v>46</v>
      </c>
      <c r="H239" s="66" t="s">
        <v>46</v>
      </c>
      <c r="I239" s="66">
        <v>0</v>
      </c>
      <c r="J239" s="67" t="str">
        <f t="shared" si="3"/>
        <v/>
      </c>
      <c r="K239" s="65" t="s">
        <v>46</v>
      </c>
    </row>
    <row r="240" spans="2:11" x14ac:dyDescent="0.35">
      <c r="B240" s="60">
        <v>232</v>
      </c>
      <c r="C240" s="61" t="s">
        <v>46</v>
      </c>
      <c r="D240" s="62" t="s">
        <v>46</v>
      </c>
      <c r="E240" s="63"/>
      <c r="F240" s="64" t="s">
        <v>46</v>
      </c>
      <c r="G240" s="65" t="s">
        <v>46</v>
      </c>
      <c r="H240" s="66" t="s">
        <v>46</v>
      </c>
      <c r="I240" s="66">
        <v>0</v>
      </c>
      <c r="J240" s="67" t="str">
        <f t="shared" si="3"/>
        <v/>
      </c>
      <c r="K240" s="65" t="s">
        <v>46</v>
      </c>
    </row>
    <row r="241" spans="2:11" x14ac:dyDescent="0.35">
      <c r="B241" s="60">
        <v>233</v>
      </c>
      <c r="C241" s="61" t="s">
        <v>46</v>
      </c>
      <c r="D241" s="62" t="s">
        <v>46</v>
      </c>
      <c r="E241" s="63"/>
      <c r="F241" s="64" t="s">
        <v>46</v>
      </c>
      <c r="G241" s="65" t="s">
        <v>46</v>
      </c>
      <c r="H241" s="66" t="s">
        <v>46</v>
      </c>
      <c r="I241" s="66">
        <v>0</v>
      </c>
      <c r="J241" s="67" t="str">
        <f t="shared" si="3"/>
        <v/>
      </c>
      <c r="K241" s="65" t="s">
        <v>46</v>
      </c>
    </row>
    <row r="242" spans="2:11" x14ac:dyDescent="0.35">
      <c r="B242" s="60">
        <v>234</v>
      </c>
      <c r="C242" s="61" t="s">
        <v>46</v>
      </c>
      <c r="D242" s="62" t="s">
        <v>46</v>
      </c>
      <c r="E242" s="63"/>
      <c r="F242" s="64" t="s">
        <v>46</v>
      </c>
      <c r="G242" s="65" t="s">
        <v>46</v>
      </c>
      <c r="H242" s="66" t="s">
        <v>46</v>
      </c>
      <c r="I242" s="66">
        <v>0</v>
      </c>
      <c r="J242" s="67" t="str">
        <f t="shared" si="3"/>
        <v/>
      </c>
      <c r="K242" s="65" t="s">
        <v>46</v>
      </c>
    </row>
    <row r="243" spans="2:11" x14ac:dyDescent="0.35">
      <c r="B243" s="60">
        <v>235</v>
      </c>
      <c r="C243" s="61" t="s">
        <v>46</v>
      </c>
      <c r="D243" s="62" t="s">
        <v>46</v>
      </c>
      <c r="E243" s="63"/>
      <c r="F243" s="64" t="s">
        <v>46</v>
      </c>
      <c r="G243" s="65" t="s">
        <v>46</v>
      </c>
      <c r="H243" s="66" t="s">
        <v>46</v>
      </c>
      <c r="I243" s="66">
        <v>0</v>
      </c>
      <c r="J243" s="67" t="str">
        <f t="shared" si="3"/>
        <v/>
      </c>
      <c r="K243" s="65" t="s">
        <v>46</v>
      </c>
    </row>
    <row r="244" spans="2:11" x14ac:dyDescent="0.35">
      <c r="B244" s="60">
        <v>236</v>
      </c>
      <c r="C244" s="61" t="s">
        <v>46</v>
      </c>
      <c r="D244" s="62" t="s">
        <v>46</v>
      </c>
      <c r="E244" s="63"/>
      <c r="F244" s="64" t="s">
        <v>46</v>
      </c>
      <c r="G244" s="65" t="s">
        <v>46</v>
      </c>
      <c r="H244" s="66" t="s">
        <v>46</v>
      </c>
      <c r="I244" s="66">
        <v>0</v>
      </c>
      <c r="J244" s="67" t="str">
        <f t="shared" si="3"/>
        <v/>
      </c>
      <c r="K244" s="65" t="s">
        <v>46</v>
      </c>
    </row>
    <row r="245" spans="2:11" x14ac:dyDescent="0.35">
      <c r="B245" s="60">
        <v>237</v>
      </c>
      <c r="C245" s="61" t="s">
        <v>46</v>
      </c>
      <c r="D245" s="62" t="s">
        <v>46</v>
      </c>
      <c r="E245" s="63"/>
      <c r="F245" s="64" t="s">
        <v>46</v>
      </c>
      <c r="G245" s="65" t="s">
        <v>46</v>
      </c>
      <c r="H245" s="66" t="s">
        <v>46</v>
      </c>
      <c r="I245" s="66">
        <v>0</v>
      </c>
      <c r="J245" s="67" t="str">
        <f t="shared" si="3"/>
        <v/>
      </c>
      <c r="K245" s="65" t="s">
        <v>46</v>
      </c>
    </row>
    <row r="246" spans="2:11" x14ac:dyDescent="0.35">
      <c r="B246" s="60">
        <v>238</v>
      </c>
      <c r="C246" s="61" t="s">
        <v>46</v>
      </c>
      <c r="D246" s="62" t="s">
        <v>46</v>
      </c>
      <c r="E246" s="63"/>
      <c r="F246" s="64" t="s">
        <v>46</v>
      </c>
      <c r="G246" s="65" t="s">
        <v>46</v>
      </c>
      <c r="H246" s="66" t="s">
        <v>46</v>
      </c>
      <c r="I246" s="66">
        <v>0</v>
      </c>
      <c r="J246" s="67" t="str">
        <f t="shared" si="3"/>
        <v/>
      </c>
      <c r="K246" s="65" t="s">
        <v>46</v>
      </c>
    </row>
    <row r="247" spans="2:11" x14ac:dyDescent="0.35">
      <c r="B247" s="60">
        <v>239</v>
      </c>
      <c r="C247" s="61" t="s">
        <v>46</v>
      </c>
      <c r="D247" s="62" t="s">
        <v>46</v>
      </c>
      <c r="E247" s="63"/>
      <c r="F247" s="64" t="s">
        <v>46</v>
      </c>
      <c r="G247" s="65" t="s">
        <v>46</v>
      </c>
      <c r="H247" s="66" t="s">
        <v>46</v>
      </c>
      <c r="I247" s="66">
        <v>0</v>
      </c>
      <c r="J247" s="67" t="str">
        <f t="shared" si="3"/>
        <v/>
      </c>
      <c r="K247" s="65" t="s">
        <v>46</v>
      </c>
    </row>
    <row r="248" spans="2:11" x14ac:dyDescent="0.35">
      <c r="B248" s="60">
        <v>240</v>
      </c>
      <c r="C248" s="61" t="s">
        <v>46</v>
      </c>
      <c r="D248" s="62" t="s">
        <v>46</v>
      </c>
      <c r="E248" s="63"/>
      <c r="F248" s="64" t="s">
        <v>46</v>
      </c>
      <c r="G248" s="65" t="s">
        <v>46</v>
      </c>
      <c r="H248" s="66" t="s">
        <v>46</v>
      </c>
      <c r="I248" s="66">
        <v>0</v>
      </c>
      <c r="J248" s="67" t="str">
        <f t="shared" si="3"/>
        <v/>
      </c>
      <c r="K248" s="65" t="s">
        <v>46</v>
      </c>
    </row>
    <row r="249" spans="2:11" x14ac:dyDescent="0.35">
      <c r="B249" s="60">
        <v>241</v>
      </c>
      <c r="C249" s="61" t="s">
        <v>46</v>
      </c>
      <c r="D249" s="62" t="s">
        <v>46</v>
      </c>
      <c r="E249" s="63"/>
      <c r="F249" s="64" t="s">
        <v>46</v>
      </c>
      <c r="G249" s="65" t="s">
        <v>46</v>
      </c>
      <c r="H249" s="66" t="s">
        <v>46</v>
      </c>
      <c r="I249" s="66">
        <v>0</v>
      </c>
      <c r="J249" s="67" t="str">
        <f t="shared" si="3"/>
        <v/>
      </c>
      <c r="K249" s="65" t="s">
        <v>46</v>
      </c>
    </row>
    <row r="250" spans="2:11" x14ac:dyDescent="0.35">
      <c r="B250" s="60">
        <v>242</v>
      </c>
      <c r="C250" s="61" t="s">
        <v>46</v>
      </c>
      <c r="D250" s="62" t="s">
        <v>46</v>
      </c>
      <c r="E250" s="63"/>
      <c r="F250" s="64" t="s">
        <v>46</v>
      </c>
      <c r="G250" s="65" t="s">
        <v>46</v>
      </c>
      <c r="H250" s="66" t="s">
        <v>46</v>
      </c>
      <c r="I250" s="66">
        <v>0</v>
      </c>
      <c r="J250" s="67" t="str">
        <f t="shared" si="3"/>
        <v/>
      </c>
      <c r="K250" s="65" t="s">
        <v>46</v>
      </c>
    </row>
    <row r="251" spans="2:11" x14ac:dyDescent="0.35">
      <c r="B251" s="60">
        <v>243</v>
      </c>
      <c r="C251" s="61" t="s">
        <v>46</v>
      </c>
      <c r="D251" s="62" t="s">
        <v>46</v>
      </c>
      <c r="E251" s="63"/>
      <c r="F251" s="64" t="s">
        <v>46</v>
      </c>
      <c r="G251" s="65" t="s">
        <v>46</v>
      </c>
      <c r="H251" s="66" t="s">
        <v>46</v>
      </c>
      <c r="I251" s="66">
        <v>0</v>
      </c>
      <c r="J251" s="67" t="str">
        <f t="shared" si="3"/>
        <v/>
      </c>
      <c r="K251" s="65" t="s">
        <v>46</v>
      </c>
    </row>
    <row r="252" spans="2:11" x14ac:dyDescent="0.35">
      <c r="B252" s="60">
        <v>244</v>
      </c>
      <c r="C252" s="61" t="s">
        <v>46</v>
      </c>
      <c r="D252" s="62" t="s">
        <v>46</v>
      </c>
      <c r="E252" s="63"/>
      <c r="F252" s="64" t="s">
        <v>46</v>
      </c>
      <c r="G252" s="65" t="s">
        <v>46</v>
      </c>
      <c r="H252" s="66" t="s">
        <v>46</v>
      </c>
      <c r="I252" s="66">
        <v>0</v>
      </c>
      <c r="J252" s="67" t="str">
        <f t="shared" si="3"/>
        <v/>
      </c>
      <c r="K252" s="65" t="s">
        <v>46</v>
      </c>
    </row>
    <row r="253" spans="2:11" x14ac:dyDescent="0.35">
      <c r="B253" s="60">
        <v>245</v>
      </c>
      <c r="C253" s="61" t="s">
        <v>46</v>
      </c>
      <c r="D253" s="62" t="s">
        <v>46</v>
      </c>
      <c r="E253" s="63"/>
      <c r="F253" s="64" t="s">
        <v>46</v>
      </c>
      <c r="G253" s="65" t="s">
        <v>46</v>
      </c>
      <c r="H253" s="66" t="s">
        <v>46</v>
      </c>
      <c r="I253" s="66">
        <v>0</v>
      </c>
      <c r="J253" s="67" t="str">
        <f t="shared" si="3"/>
        <v/>
      </c>
      <c r="K253" s="65" t="s">
        <v>46</v>
      </c>
    </row>
    <row r="254" spans="2:11" x14ac:dyDescent="0.35">
      <c r="B254" s="60">
        <v>246</v>
      </c>
      <c r="C254" s="61" t="s">
        <v>46</v>
      </c>
      <c r="D254" s="62" t="s">
        <v>46</v>
      </c>
      <c r="E254" s="63"/>
      <c r="F254" s="64" t="s">
        <v>46</v>
      </c>
      <c r="G254" s="65" t="s">
        <v>46</v>
      </c>
      <c r="H254" s="66" t="s">
        <v>46</v>
      </c>
      <c r="I254" s="66">
        <v>0</v>
      </c>
      <c r="J254" s="67" t="str">
        <f t="shared" si="3"/>
        <v/>
      </c>
      <c r="K254" s="65" t="s">
        <v>46</v>
      </c>
    </row>
    <row r="255" spans="2:11" x14ac:dyDescent="0.35">
      <c r="B255" s="60">
        <v>247</v>
      </c>
      <c r="C255" s="61" t="s">
        <v>46</v>
      </c>
      <c r="D255" s="62" t="s">
        <v>46</v>
      </c>
      <c r="E255" s="63"/>
      <c r="F255" s="64" t="s">
        <v>46</v>
      </c>
      <c r="G255" s="65" t="s">
        <v>46</v>
      </c>
      <c r="H255" s="66" t="s">
        <v>46</v>
      </c>
      <c r="I255" s="66">
        <v>0</v>
      </c>
      <c r="J255" s="67" t="str">
        <f t="shared" si="3"/>
        <v/>
      </c>
      <c r="K255" s="65" t="s">
        <v>46</v>
      </c>
    </row>
    <row r="256" spans="2:11" x14ac:dyDescent="0.35">
      <c r="B256" s="60">
        <v>248</v>
      </c>
      <c r="C256" s="61" t="s">
        <v>46</v>
      </c>
      <c r="D256" s="62" t="s">
        <v>46</v>
      </c>
      <c r="E256" s="63"/>
      <c r="F256" s="64" t="s">
        <v>46</v>
      </c>
      <c r="G256" s="65" t="s">
        <v>46</v>
      </c>
      <c r="H256" s="66" t="s">
        <v>46</v>
      </c>
      <c r="I256" s="66">
        <v>0</v>
      </c>
      <c r="J256" s="67" t="str">
        <f t="shared" si="3"/>
        <v/>
      </c>
      <c r="K256" s="65" t="s">
        <v>46</v>
      </c>
    </row>
    <row r="257" spans="2:11" x14ac:dyDescent="0.35">
      <c r="B257" s="60">
        <v>249</v>
      </c>
      <c r="C257" s="61" t="s">
        <v>46</v>
      </c>
      <c r="D257" s="62" t="s">
        <v>46</v>
      </c>
      <c r="E257" s="63"/>
      <c r="F257" s="64" t="s">
        <v>46</v>
      </c>
      <c r="G257" s="65" t="s">
        <v>46</v>
      </c>
      <c r="H257" s="66" t="s">
        <v>46</v>
      </c>
      <c r="I257" s="66">
        <v>0</v>
      </c>
      <c r="J257" s="67" t="str">
        <f t="shared" si="3"/>
        <v/>
      </c>
      <c r="K257" s="65" t="s">
        <v>46</v>
      </c>
    </row>
    <row r="258" spans="2:11" x14ac:dyDescent="0.35">
      <c r="B258" s="60">
        <v>250</v>
      </c>
      <c r="C258" s="61" t="s">
        <v>46</v>
      </c>
      <c r="D258" s="62" t="s">
        <v>46</v>
      </c>
      <c r="E258" s="63"/>
      <c r="F258" s="64" t="s">
        <v>46</v>
      </c>
      <c r="G258" s="65" t="s">
        <v>46</v>
      </c>
      <c r="H258" s="66" t="s">
        <v>46</v>
      </c>
      <c r="I258" s="66">
        <v>0</v>
      </c>
      <c r="J258" s="67" t="str">
        <f t="shared" si="3"/>
        <v/>
      </c>
      <c r="K258" s="65" t="s">
        <v>46</v>
      </c>
    </row>
  </sheetData>
  <mergeCells count="253">
    <mergeCell ref="D258:E258"/>
    <mergeCell ref="D4:G4"/>
    <mergeCell ref="D252:E252"/>
    <mergeCell ref="D253:E253"/>
    <mergeCell ref="D254:E254"/>
    <mergeCell ref="D255:E255"/>
    <mergeCell ref="D256:E256"/>
    <mergeCell ref="D257:E257"/>
    <mergeCell ref="D246:E246"/>
    <mergeCell ref="D247:E247"/>
    <mergeCell ref="D248:E248"/>
    <mergeCell ref="D249:E249"/>
    <mergeCell ref="D250:E250"/>
    <mergeCell ref="D251:E251"/>
    <mergeCell ref="D240:E240"/>
    <mergeCell ref="D241:E241"/>
    <mergeCell ref="D242:E242"/>
    <mergeCell ref="D243:E243"/>
    <mergeCell ref="D244:E244"/>
    <mergeCell ref="D245:E245"/>
    <mergeCell ref="D234:E234"/>
    <mergeCell ref="D235:E235"/>
    <mergeCell ref="D236:E236"/>
    <mergeCell ref="D237:E237"/>
    <mergeCell ref="D238:E238"/>
    <mergeCell ref="D239:E239"/>
    <mergeCell ref="D228:E228"/>
    <mergeCell ref="D229:E229"/>
    <mergeCell ref="D230:E230"/>
    <mergeCell ref="D231:E231"/>
    <mergeCell ref="D232:E232"/>
    <mergeCell ref="D233:E233"/>
    <mergeCell ref="D222:E222"/>
    <mergeCell ref="D223:E223"/>
    <mergeCell ref="D224:E224"/>
    <mergeCell ref="D225:E225"/>
    <mergeCell ref="D226:E226"/>
    <mergeCell ref="D227:E227"/>
    <mergeCell ref="D216:E216"/>
    <mergeCell ref="D217:E217"/>
    <mergeCell ref="D218:E218"/>
    <mergeCell ref="D219:E219"/>
    <mergeCell ref="D220:E220"/>
    <mergeCell ref="D221:E221"/>
    <mergeCell ref="D210:E210"/>
    <mergeCell ref="D211:E211"/>
    <mergeCell ref="D212:E212"/>
    <mergeCell ref="D213:E213"/>
    <mergeCell ref="D214:E214"/>
    <mergeCell ref="D215:E215"/>
    <mergeCell ref="D204:E204"/>
    <mergeCell ref="D205:E205"/>
    <mergeCell ref="D206:E206"/>
    <mergeCell ref="D207:E207"/>
    <mergeCell ref="D208:E208"/>
    <mergeCell ref="D209:E209"/>
    <mergeCell ref="D198:E198"/>
    <mergeCell ref="D199:E199"/>
    <mergeCell ref="D200:E200"/>
    <mergeCell ref="D201:E201"/>
    <mergeCell ref="D202:E202"/>
    <mergeCell ref="D203:E203"/>
    <mergeCell ref="D192:E192"/>
    <mergeCell ref="D193:E193"/>
    <mergeCell ref="D194:E194"/>
    <mergeCell ref="D195:E195"/>
    <mergeCell ref="D196:E196"/>
    <mergeCell ref="D197:E197"/>
    <mergeCell ref="D186:E186"/>
    <mergeCell ref="D187:E187"/>
    <mergeCell ref="D188:E188"/>
    <mergeCell ref="D189:E189"/>
    <mergeCell ref="D190:E190"/>
    <mergeCell ref="D191:E191"/>
    <mergeCell ref="D180:E180"/>
    <mergeCell ref="D181:E181"/>
    <mergeCell ref="D182:E182"/>
    <mergeCell ref="D183:E183"/>
    <mergeCell ref="D184:E184"/>
    <mergeCell ref="D185:E185"/>
    <mergeCell ref="D174:E174"/>
    <mergeCell ref="D175:E175"/>
    <mergeCell ref="D176:E176"/>
    <mergeCell ref="D177:E177"/>
    <mergeCell ref="D178:E178"/>
    <mergeCell ref="D179:E179"/>
    <mergeCell ref="D168:E168"/>
    <mergeCell ref="D169:E169"/>
    <mergeCell ref="D170:E170"/>
    <mergeCell ref="D171:E171"/>
    <mergeCell ref="D172:E172"/>
    <mergeCell ref="D173:E173"/>
    <mergeCell ref="D162:E162"/>
    <mergeCell ref="D163:E163"/>
    <mergeCell ref="D164:E164"/>
    <mergeCell ref="D165:E165"/>
    <mergeCell ref="D166:E166"/>
    <mergeCell ref="D167:E167"/>
    <mergeCell ref="D156:E156"/>
    <mergeCell ref="D157:E157"/>
    <mergeCell ref="D158:E158"/>
    <mergeCell ref="D159:E159"/>
    <mergeCell ref="D160:E160"/>
    <mergeCell ref="D161:E161"/>
    <mergeCell ref="D150:E150"/>
    <mergeCell ref="D151:E151"/>
    <mergeCell ref="D152:E152"/>
    <mergeCell ref="D153:E153"/>
    <mergeCell ref="D154:E154"/>
    <mergeCell ref="D155:E155"/>
    <mergeCell ref="D144:E144"/>
    <mergeCell ref="D145:E145"/>
    <mergeCell ref="D146:E146"/>
    <mergeCell ref="D147:E147"/>
    <mergeCell ref="D148:E148"/>
    <mergeCell ref="D149:E149"/>
    <mergeCell ref="D138:E138"/>
    <mergeCell ref="D139:E139"/>
    <mergeCell ref="D140:E140"/>
    <mergeCell ref="D141:E141"/>
    <mergeCell ref="D142:E142"/>
    <mergeCell ref="D143:E143"/>
    <mergeCell ref="D132:E132"/>
    <mergeCell ref="D133:E133"/>
    <mergeCell ref="D134:E134"/>
    <mergeCell ref="D135:E135"/>
    <mergeCell ref="D136:E136"/>
    <mergeCell ref="D137:E137"/>
    <mergeCell ref="D126:E126"/>
    <mergeCell ref="D127:E127"/>
    <mergeCell ref="D128:E128"/>
    <mergeCell ref="D129:E129"/>
    <mergeCell ref="D130:E130"/>
    <mergeCell ref="D131:E131"/>
    <mergeCell ref="D120:E120"/>
    <mergeCell ref="D121:E121"/>
    <mergeCell ref="D122:E122"/>
    <mergeCell ref="D123:E123"/>
    <mergeCell ref="D124:E124"/>
    <mergeCell ref="D125:E125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6:E96"/>
    <mergeCell ref="D97:E97"/>
    <mergeCell ref="D98:E98"/>
    <mergeCell ref="D99:E99"/>
    <mergeCell ref="D100:E100"/>
    <mergeCell ref="D101:E101"/>
    <mergeCell ref="D90:E90"/>
    <mergeCell ref="D91:E91"/>
    <mergeCell ref="D92:E92"/>
    <mergeCell ref="D93:E93"/>
    <mergeCell ref="D94:E94"/>
    <mergeCell ref="D95:E95"/>
    <mergeCell ref="D84:E84"/>
    <mergeCell ref="D85:E85"/>
    <mergeCell ref="D86:E86"/>
    <mergeCell ref="D87:E87"/>
    <mergeCell ref="D88:E88"/>
    <mergeCell ref="D89:E89"/>
    <mergeCell ref="D78:E78"/>
    <mergeCell ref="D79:E79"/>
    <mergeCell ref="D80:E80"/>
    <mergeCell ref="D81:E81"/>
    <mergeCell ref="D82:E82"/>
    <mergeCell ref="D83:E83"/>
    <mergeCell ref="D72:E72"/>
    <mergeCell ref="D73:E73"/>
    <mergeCell ref="D74:E74"/>
    <mergeCell ref="D75:E75"/>
    <mergeCell ref="D76:E76"/>
    <mergeCell ref="D77:E77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28:E28"/>
    <mergeCell ref="D29:E29"/>
    <mergeCell ref="D18:E18"/>
    <mergeCell ref="D19:E19"/>
    <mergeCell ref="D20:E20"/>
    <mergeCell ref="D21:E21"/>
    <mergeCell ref="D22:E22"/>
    <mergeCell ref="D23:E23"/>
    <mergeCell ref="D12:E12"/>
    <mergeCell ref="D13:E13"/>
    <mergeCell ref="D14:E14"/>
    <mergeCell ref="D15:E15"/>
    <mergeCell ref="D16:E16"/>
    <mergeCell ref="D17:E17"/>
    <mergeCell ref="D5:G5"/>
    <mergeCell ref="D8:E8"/>
    <mergeCell ref="D9:E9"/>
    <mergeCell ref="D10:E10"/>
    <mergeCell ref="D11:E11"/>
  </mergeCells>
  <conditionalFormatting sqref="G9:I258">
    <cfRule type="expression" dxfId="2" priority="3">
      <formula>G9=0</formula>
    </cfRule>
  </conditionalFormatting>
  <conditionalFormatting sqref="K9:K258">
    <cfRule type="expression" dxfId="1" priority="2">
      <formula>K9=0</formula>
    </cfRule>
  </conditionalFormatting>
  <conditionalFormatting sqref="D9:F258">
    <cfRule type="expression" dxfId="0" priority="1">
      <formula>D9=0</formula>
    </cfRule>
  </conditionalFormatting>
  <pageMargins left="0.45" right="0.45" top="0.5" bottom="0.5" header="0.3" footer="0.3"/>
  <pageSetup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showGridLines="0" workbookViewId="0">
      <pane ySplit="10" topLeftCell="A11" activePane="bottomLeft" state="frozen"/>
      <selection pane="bottomLeft" activeCell="N8" sqref="N8"/>
    </sheetView>
  </sheetViews>
  <sheetFormatPr defaultRowHeight="14.5" x14ac:dyDescent="0.35"/>
  <cols>
    <col min="1" max="1" width="1.6328125" customWidth="1"/>
    <col min="2" max="2" width="25.6328125" customWidth="1"/>
    <col min="3" max="5" width="11.6328125" customWidth="1"/>
    <col min="6" max="6" width="1.6328125" customWidth="1"/>
    <col min="7" max="7" width="25.6328125" customWidth="1"/>
    <col min="8" max="10" width="11.6328125" customWidth="1"/>
    <col min="11" max="11" width="1.6328125" customWidth="1"/>
  </cols>
  <sheetData>
    <row r="1" spans="1:11" s="1" customFormat="1" ht="5" customHeight="1" x14ac:dyDescent="0.35">
      <c r="C1" s="68"/>
    </row>
    <row r="2" spans="1:11" ht="20" customHeight="1" x14ac:dyDescent="0.7">
      <c r="B2" s="69" t="s">
        <v>30</v>
      </c>
      <c r="C2" s="69"/>
      <c r="D2" s="69"/>
      <c r="E2" s="69"/>
      <c r="F2" s="70"/>
      <c r="G2" s="71" t="s">
        <v>27</v>
      </c>
      <c r="H2" s="72" t="s">
        <v>2</v>
      </c>
      <c r="I2" s="72"/>
      <c r="J2" s="72"/>
    </row>
    <row r="3" spans="1:11" ht="20" customHeight="1" x14ac:dyDescent="0.7">
      <c r="B3" s="69"/>
      <c r="C3" s="69"/>
      <c r="D3" s="69"/>
      <c r="E3" s="69"/>
      <c r="F3" s="70"/>
      <c r="G3" s="71"/>
      <c r="H3" s="73">
        <f>C10-H10</f>
        <v>152723.15396611858</v>
      </c>
      <c r="I3" s="73"/>
      <c r="J3" s="73"/>
    </row>
    <row r="4" spans="1:11" ht="20" customHeight="1" x14ac:dyDescent="0.5">
      <c r="B4" s="74" t="s">
        <v>0</v>
      </c>
      <c r="C4" s="74"/>
      <c r="D4" s="74"/>
      <c r="E4" s="74"/>
      <c r="F4" s="75"/>
      <c r="G4" s="71"/>
      <c r="H4" s="72" t="s">
        <v>28</v>
      </c>
      <c r="I4" s="72"/>
      <c r="J4" s="72"/>
    </row>
    <row r="5" spans="1:11" ht="20" customHeight="1" x14ac:dyDescent="0.5">
      <c r="B5" s="74"/>
      <c r="C5" s="74"/>
      <c r="D5" s="74"/>
      <c r="E5" s="74"/>
      <c r="F5" s="75"/>
      <c r="G5" s="71"/>
      <c r="H5" s="73">
        <f>D10+I10</f>
        <v>144450</v>
      </c>
      <c r="I5" s="73"/>
      <c r="J5" s="73"/>
    </row>
    <row r="6" spans="1:11" s="78" customFormat="1" ht="20" customHeight="1" x14ac:dyDescent="0.45">
      <c r="B6" s="76" t="s">
        <v>31</v>
      </c>
      <c r="C6" s="76"/>
      <c r="D6" s="76"/>
      <c r="E6" s="76"/>
      <c r="F6" s="77"/>
      <c r="G6" s="71"/>
      <c r="H6" s="72" t="s">
        <v>29</v>
      </c>
      <c r="I6" s="72"/>
      <c r="J6" s="72"/>
    </row>
    <row r="7" spans="1:11" ht="20" customHeight="1" x14ac:dyDescent="0.45">
      <c r="B7" s="76"/>
      <c r="C7" s="76"/>
      <c r="D7" s="76"/>
      <c r="E7" s="76"/>
      <c r="F7" s="77"/>
      <c r="G7" s="71"/>
      <c r="H7" s="73">
        <f>E10+J10</f>
        <v>68566.846033881433</v>
      </c>
      <c r="I7" s="73"/>
      <c r="J7" s="73"/>
      <c r="K7" s="78"/>
    </row>
    <row r="8" spans="1:11" s="79" customFormat="1" ht="15" customHeight="1" x14ac:dyDescent="0.45">
      <c r="F8" s="80"/>
      <c r="K8" s="80"/>
    </row>
    <row r="9" spans="1:11" ht="45" thickBot="1" x14ac:dyDescent="0.5">
      <c r="B9" s="81" t="s">
        <v>5</v>
      </c>
      <c r="C9" s="82" t="s">
        <v>2</v>
      </c>
      <c r="D9" s="82" t="s">
        <v>28</v>
      </c>
      <c r="E9" s="82" t="s">
        <v>29</v>
      </c>
      <c r="F9" s="83"/>
      <c r="G9" s="84" t="s">
        <v>7</v>
      </c>
      <c r="H9" s="82" t="s">
        <v>2</v>
      </c>
      <c r="I9" s="82" t="s">
        <v>28</v>
      </c>
      <c r="J9" s="82" t="s">
        <v>29</v>
      </c>
      <c r="K9" s="78"/>
    </row>
    <row r="10" spans="1:11" ht="20" customHeight="1" x14ac:dyDescent="0.45">
      <c r="B10" s="81"/>
      <c r="C10" s="85">
        <f>SUM(C11:C25)</f>
        <v>182870</v>
      </c>
      <c r="D10" s="85">
        <f t="shared" ref="D10:E10" si="0">SUM(D11:D25)</f>
        <v>132750</v>
      </c>
      <c r="E10" s="85">
        <f t="shared" si="0"/>
        <v>50120</v>
      </c>
      <c r="F10" s="83"/>
      <c r="G10" s="84"/>
      <c r="H10" s="85">
        <f>SUM(H11:H25)</f>
        <v>30146.846033881429</v>
      </c>
      <c r="I10" s="85">
        <f t="shared" ref="I10:J10" si="1">SUM(I11:I25)</f>
        <v>11700</v>
      </c>
      <c r="J10" s="85">
        <f t="shared" si="1"/>
        <v>18446.846033881429</v>
      </c>
      <c r="K10" s="78"/>
    </row>
    <row r="11" spans="1:11" ht="15" customHeight="1" x14ac:dyDescent="0.45">
      <c r="A11" s="86">
        <f>StartDate</f>
        <v>43739</v>
      </c>
      <c r="B11" s="87" t="str">
        <f>IF([1]Setup!C9&lt;&gt;"",[1]Setup!C9,"")</f>
        <v>REV - Individual Donation</v>
      </c>
      <c r="C11" s="88">
        <f>SUM(D11:E11)</f>
        <v>37050</v>
      </c>
      <c r="D11" s="93">
        <v>22050</v>
      </c>
      <c r="E11" s="93">
        <v>15000</v>
      </c>
      <c r="F11" s="83"/>
      <c r="G11" s="87" t="str">
        <f>IF([1]Setup!C25&lt;&gt;"",[1]Setup!C25,"")</f>
        <v>EXP - Insurance</v>
      </c>
      <c r="H11" s="88">
        <f>SUM(I11:J11)</f>
        <v>360</v>
      </c>
      <c r="I11" s="93">
        <v>0</v>
      </c>
      <c r="J11" s="93">
        <v>360</v>
      </c>
      <c r="K11" s="78"/>
    </row>
    <row r="12" spans="1:11" ht="15" customHeight="1" x14ac:dyDescent="0.45">
      <c r="A12" s="89">
        <f>EOMONTH(A11,11)</f>
        <v>44104</v>
      </c>
      <c r="B12" s="87" t="str">
        <f>IF([1]Setup!C10&lt;&gt;"",[1]Setup!C10,"")</f>
        <v>REV - Online Donation</v>
      </c>
      <c r="C12" s="88">
        <f t="shared" ref="C12:C25" si="2">SUM(D12:E12)</f>
        <v>48370</v>
      </c>
      <c r="D12" s="93">
        <v>32350</v>
      </c>
      <c r="E12" s="93">
        <v>16020</v>
      </c>
      <c r="F12" s="83"/>
      <c r="G12" s="87" t="str">
        <f>IF([1]Setup!C26&lt;&gt;"",[1]Setup!C26,"")</f>
        <v>EXP - Fundraising Events</v>
      </c>
      <c r="H12" s="88">
        <f t="shared" ref="H12:H25" si="3">SUM(I12:J12)</f>
        <v>1700</v>
      </c>
      <c r="I12" s="93">
        <v>1700</v>
      </c>
      <c r="J12" s="93">
        <v>0</v>
      </c>
      <c r="K12" s="78"/>
    </row>
    <row r="13" spans="1:11" ht="15" customHeight="1" x14ac:dyDescent="0.45">
      <c r="B13" s="87" t="str">
        <f>IF([1]Setup!C11&lt;&gt;"",[1]Setup!C11,"")</f>
        <v>REV - Contributions</v>
      </c>
      <c r="C13" s="88">
        <f t="shared" si="2"/>
        <v>11500</v>
      </c>
      <c r="D13" s="93">
        <v>7500</v>
      </c>
      <c r="E13" s="93">
        <v>4000</v>
      </c>
      <c r="F13" s="83"/>
      <c r="G13" s="87" t="str">
        <f>IF([1]Setup!C27&lt;&gt;"",[1]Setup!C27,"")</f>
        <v>EXP - Donation Expenses</v>
      </c>
      <c r="H13" s="88">
        <f t="shared" si="3"/>
        <v>0</v>
      </c>
      <c r="I13" s="93">
        <v>0</v>
      </c>
      <c r="J13" s="93">
        <v>0</v>
      </c>
      <c r="K13" s="78"/>
    </row>
    <row r="14" spans="1:11" ht="15" customHeight="1" x14ac:dyDescent="0.45">
      <c r="B14" s="87" t="str">
        <f>IF([1]Setup!C12&lt;&gt;"",[1]Setup!C12,"")</f>
        <v>REV - Membership dues</v>
      </c>
      <c r="C14" s="88">
        <f t="shared" si="2"/>
        <v>15250</v>
      </c>
      <c r="D14" s="93">
        <v>5150</v>
      </c>
      <c r="E14" s="93">
        <v>10100</v>
      </c>
      <c r="F14" s="83"/>
      <c r="G14" s="87" t="str">
        <f>IF([1]Setup!C28&lt;&gt;"",[1]Setup!C28,"")</f>
        <v>EXP - Bank Interests</v>
      </c>
      <c r="H14" s="88">
        <f t="shared" si="3"/>
        <v>679.84603388142978</v>
      </c>
      <c r="I14" s="93">
        <v>0</v>
      </c>
      <c r="J14" s="93">
        <v>679.84603388142978</v>
      </c>
      <c r="K14" s="78"/>
    </row>
    <row r="15" spans="1:11" ht="15" customHeight="1" x14ac:dyDescent="0.35">
      <c r="B15" s="87" t="str">
        <f>IF([1]Setup!C13&lt;&gt;"",[1]Setup!C13,"")</f>
        <v xml:space="preserve">REV - Grants </v>
      </c>
      <c r="C15" s="88">
        <f t="shared" si="2"/>
        <v>30000</v>
      </c>
      <c r="D15" s="93">
        <v>25000</v>
      </c>
      <c r="E15" s="93">
        <v>5000</v>
      </c>
      <c r="F15" s="83"/>
      <c r="G15" s="87" t="str">
        <f>IF([1]Setup!C29&lt;&gt;"",[1]Setup!C29,"")</f>
        <v>EXP - Electricity &amp; Water</v>
      </c>
      <c r="H15" s="88">
        <f t="shared" si="3"/>
        <v>3008</v>
      </c>
      <c r="I15" s="93">
        <v>0</v>
      </c>
      <c r="J15" s="93">
        <v>3008</v>
      </c>
    </row>
    <row r="16" spans="1:11" ht="15" customHeight="1" x14ac:dyDescent="0.35">
      <c r="B16" s="87" t="str">
        <f>IF([1]Setup!C14&lt;&gt;"",[1]Setup!C14,"")</f>
        <v>REV - Fundraising events</v>
      </c>
      <c r="C16" s="88">
        <f t="shared" si="2"/>
        <v>40700</v>
      </c>
      <c r="D16" s="93">
        <v>40700</v>
      </c>
      <c r="E16" s="93">
        <v>0</v>
      </c>
      <c r="F16" s="83"/>
      <c r="G16" s="87" t="str">
        <f>IF([1]Setup!C30&lt;&gt;"",[1]Setup!C30,"")</f>
        <v>EXP - Phone &amp; Internet</v>
      </c>
      <c r="H16" s="88">
        <f t="shared" si="3"/>
        <v>921</v>
      </c>
      <c r="I16" s="93">
        <v>0</v>
      </c>
      <c r="J16" s="93">
        <v>921</v>
      </c>
    </row>
    <row r="17" spans="2:10" ht="15" customHeight="1" x14ac:dyDescent="0.35">
      <c r="B17" s="87" t="str">
        <f>IF([1]Setup!C15&lt;&gt;"",[1]Setup!C15,"")</f>
        <v>REV - Selling Goods and Services</v>
      </c>
      <c r="C17" s="88">
        <f t="shared" si="2"/>
        <v>0</v>
      </c>
      <c r="D17" s="93">
        <v>0</v>
      </c>
      <c r="E17" s="93">
        <v>0</v>
      </c>
      <c r="F17" s="83"/>
      <c r="G17" s="87" t="str">
        <f>IF([1]Setup!C31&lt;&gt;"",[1]Setup!C31,"")</f>
        <v>EXP - Promotion &amp; Advertising</v>
      </c>
      <c r="H17" s="88">
        <f t="shared" si="3"/>
        <v>1200</v>
      </c>
      <c r="I17" s="93">
        <v>0</v>
      </c>
      <c r="J17" s="93">
        <v>1200</v>
      </c>
    </row>
    <row r="18" spans="2:10" ht="15" customHeight="1" x14ac:dyDescent="0.35">
      <c r="B18" s="87" t="str">
        <f>IF([1]Setup!C16&lt;&gt;"",[1]Setup!C16,"")</f>
        <v>REV - Income 8</v>
      </c>
      <c r="C18" s="88">
        <f t="shared" si="2"/>
        <v>0</v>
      </c>
      <c r="D18" s="93">
        <v>0</v>
      </c>
      <c r="E18" s="93">
        <v>0</v>
      </c>
      <c r="F18" s="83"/>
      <c r="G18" s="87" t="str">
        <f>IF([1]Setup!C32&lt;&gt;"",[1]Setup!C32,"")</f>
        <v>EXP - Oil, Gas &amp; Parking</v>
      </c>
      <c r="H18" s="88">
        <f t="shared" si="3"/>
        <v>1224</v>
      </c>
      <c r="I18" s="93">
        <v>0</v>
      </c>
      <c r="J18" s="93">
        <v>1224</v>
      </c>
    </row>
    <row r="19" spans="2:10" ht="15" customHeight="1" x14ac:dyDescent="0.35">
      <c r="B19" s="87" t="str">
        <f>IF([1]Setup!C17&lt;&gt;"",[1]Setup!C17,"")</f>
        <v>REV - Income 9</v>
      </c>
      <c r="C19" s="88">
        <f t="shared" si="2"/>
        <v>0</v>
      </c>
      <c r="D19" s="93">
        <v>0</v>
      </c>
      <c r="E19" s="93">
        <v>0</v>
      </c>
      <c r="F19" s="83"/>
      <c r="G19" s="87" t="str">
        <f>IF([1]Setup!C33&lt;&gt;"",[1]Setup!C33,"")</f>
        <v>EXP - Other Expenses</v>
      </c>
      <c r="H19" s="88">
        <f t="shared" si="3"/>
        <v>5</v>
      </c>
      <c r="I19" s="93">
        <v>0</v>
      </c>
      <c r="J19" s="93">
        <v>5</v>
      </c>
    </row>
    <row r="20" spans="2:10" ht="15" customHeight="1" x14ac:dyDescent="0.35">
      <c r="B20" s="87" t="str">
        <f>IF([1]Setup!C18&lt;&gt;"",[1]Setup!C18,"")</f>
        <v>REV - Income 10</v>
      </c>
      <c r="C20" s="88">
        <f t="shared" si="2"/>
        <v>0</v>
      </c>
      <c r="D20" s="93">
        <v>0</v>
      </c>
      <c r="E20" s="93">
        <v>0</v>
      </c>
      <c r="F20" s="83"/>
      <c r="G20" s="87" t="str">
        <f>IF([1]Setup!C34&lt;&gt;"",[1]Setup!C34,"")</f>
        <v>EXP - Salaries &amp; Wages</v>
      </c>
      <c r="H20" s="88">
        <f t="shared" si="3"/>
        <v>7450</v>
      </c>
      <c r="I20" s="93">
        <v>0</v>
      </c>
      <c r="J20" s="93">
        <v>7450</v>
      </c>
    </row>
    <row r="21" spans="2:10" ht="15" customHeight="1" x14ac:dyDescent="0.35">
      <c r="B21" s="87" t="str">
        <f>IF([1]Setup!C19&lt;&gt;"",[1]Setup!C19,"")</f>
        <v>REV - Income 11</v>
      </c>
      <c r="C21" s="88">
        <f t="shared" si="2"/>
        <v>0</v>
      </c>
      <c r="D21" s="93">
        <v>0</v>
      </c>
      <c r="E21" s="93">
        <v>0</v>
      </c>
      <c r="F21" s="83"/>
      <c r="G21" s="87" t="str">
        <f>IF([1]Setup!C35&lt;&gt;"",[1]Setup!C35,"")</f>
        <v>EXP - Tax Charges</v>
      </c>
      <c r="H21" s="88">
        <f t="shared" si="3"/>
        <v>1745</v>
      </c>
      <c r="I21" s="93">
        <v>0</v>
      </c>
      <c r="J21" s="93">
        <v>1745</v>
      </c>
    </row>
    <row r="22" spans="2:10" ht="15" customHeight="1" x14ac:dyDescent="0.35">
      <c r="B22" s="87" t="str">
        <f>IF([1]Setup!C20&lt;&gt;"",[1]Setup!C20,"")</f>
        <v>REV - Income 12</v>
      </c>
      <c r="C22" s="88">
        <f t="shared" si="2"/>
        <v>0</v>
      </c>
      <c r="D22" s="93">
        <v>0</v>
      </c>
      <c r="E22" s="93">
        <v>0</v>
      </c>
      <c r="F22" s="83"/>
      <c r="G22" s="87" t="str">
        <f>IF([1]Setup!C36&lt;&gt;"",[1]Setup!C36,"")</f>
        <v>EXP - Travel</v>
      </c>
      <c r="H22" s="88">
        <f t="shared" si="3"/>
        <v>1044</v>
      </c>
      <c r="I22" s="93">
        <v>0</v>
      </c>
      <c r="J22" s="93">
        <v>1044</v>
      </c>
    </row>
    <row r="23" spans="2:10" ht="15" customHeight="1" x14ac:dyDescent="0.35">
      <c r="B23" s="87" t="str">
        <f>IF([1]Setup!C21&lt;&gt;"",[1]Setup!C21,"")</f>
        <v>REV - Income 13</v>
      </c>
      <c r="C23" s="88">
        <f t="shared" si="2"/>
        <v>0</v>
      </c>
      <c r="D23" s="93">
        <v>0</v>
      </c>
      <c r="E23" s="93">
        <v>0</v>
      </c>
      <c r="F23" s="83"/>
      <c r="G23" s="87" t="str">
        <f>IF([1]Setup!C37&lt;&gt;"",[1]Setup!C37,"")</f>
        <v>EXP - Administration</v>
      </c>
      <c r="H23" s="88">
        <f t="shared" si="3"/>
        <v>500</v>
      </c>
      <c r="I23" s="93">
        <v>0</v>
      </c>
      <c r="J23" s="93">
        <v>500</v>
      </c>
    </row>
    <row r="24" spans="2:10" ht="15" customHeight="1" x14ac:dyDescent="0.35">
      <c r="B24" s="87" t="str">
        <f>IF([1]Setup!C22&lt;&gt;"",[1]Setup!C22,"")</f>
        <v>REV - Income 14</v>
      </c>
      <c r="C24" s="88">
        <f t="shared" si="2"/>
        <v>0</v>
      </c>
      <c r="D24" s="93">
        <v>0</v>
      </c>
      <c r="E24" s="93">
        <v>0</v>
      </c>
      <c r="F24" s="83"/>
      <c r="G24" s="87" t="str">
        <f>IF([1]Setup!C38&lt;&gt;"",[1]Setup!C38,"")</f>
        <v>EXP - Renovation</v>
      </c>
      <c r="H24" s="88">
        <f t="shared" si="3"/>
        <v>10000</v>
      </c>
      <c r="I24" s="93">
        <v>10000</v>
      </c>
      <c r="J24" s="93">
        <v>0</v>
      </c>
    </row>
    <row r="25" spans="2:10" ht="15" customHeight="1" x14ac:dyDescent="0.35">
      <c r="B25" s="90" t="str">
        <f>IF([1]Setup!C23&lt;&gt;"",[1]Setup!C23,"")</f>
        <v/>
      </c>
      <c r="C25" s="88">
        <f t="shared" si="2"/>
        <v>0</v>
      </c>
      <c r="D25" s="93">
        <v>0</v>
      </c>
      <c r="E25" s="93">
        <v>0</v>
      </c>
      <c r="F25" s="83"/>
      <c r="G25" s="90" t="str">
        <f>IF([1]Setup!C39&lt;&gt;"",[1]Setup!C39,"")</f>
        <v>EXP - Maintenance &amp; Repair</v>
      </c>
      <c r="H25" s="88">
        <f t="shared" si="3"/>
        <v>310</v>
      </c>
      <c r="I25" s="93">
        <v>0</v>
      </c>
      <c r="J25" s="93">
        <v>310</v>
      </c>
    </row>
    <row r="26" spans="2:10" ht="5" customHeight="1" x14ac:dyDescent="0.35">
      <c r="B26" s="91"/>
      <c r="C26" s="92"/>
      <c r="D26" s="92"/>
      <c r="E26" s="92"/>
      <c r="F26" s="1"/>
      <c r="G26" s="92"/>
      <c r="H26" s="92"/>
      <c r="I26" s="92"/>
      <c r="J26" s="92"/>
    </row>
    <row r="27" spans="2:10" ht="15" customHeight="1" x14ac:dyDescent="0.35"/>
    <row r="28" spans="2:10" ht="15" customHeight="1" x14ac:dyDescent="0.35"/>
    <row r="29" spans="2:10" ht="15" customHeight="1" x14ac:dyDescent="0.35"/>
    <row r="30" spans="2:10" ht="15" customHeight="1" x14ac:dyDescent="0.35"/>
    <row r="31" spans="2:10" ht="15" customHeight="1" x14ac:dyDescent="0.35"/>
    <row r="32" spans="2:10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  <row r="45" ht="16" customHeight="1" x14ac:dyDescent="0.35"/>
    <row r="46" ht="16" customHeight="1" x14ac:dyDescent="0.35"/>
    <row r="47" ht="16" customHeight="1" x14ac:dyDescent="0.35"/>
    <row r="48" ht="5" customHeight="1" x14ac:dyDescent="0.35"/>
    <row r="49" ht="5" customHeight="1" x14ac:dyDescent="0.35"/>
    <row r="52" ht="3" customHeight="1" x14ac:dyDescent="0.35"/>
    <row r="53" ht="5" customHeight="1" x14ac:dyDescent="0.35"/>
  </sheetData>
  <mergeCells count="12">
    <mergeCell ref="B9:B10"/>
    <mergeCell ref="G9:G10"/>
    <mergeCell ref="B2:E3"/>
    <mergeCell ref="G2:G7"/>
    <mergeCell ref="H2:J2"/>
    <mergeCell ref="H3:J3"/>
    <mergeCell ref="B4:E5"/>
    <mergeCell ref="H4:J4"/>
    <mergeCell ref="H5:J5"/>
    <mergeCell ref="B6:E7"/>
    <mergeCell ref="H6:J6"/>
    <mergeCell ref="H7:J7"/>
  </mergeCells>
  <printOptions horizontalCentered="1"/>
  <pageMargins left="0.45" right="0.45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Yearly P&amp;L</vt:lpstr>
      <vt:lpstr>Summary | Individual Project</vt:lpstr>
      <vt:lpstr>One Year P&amp;L</vt:lpstr>
      <vt:lpstr>PL1Year1</vt:lpstr>
      <vt:lpstr>PLSingleProject</vt:lpstr>
      <vt:lpstr>PLYearly</vt:lpstr>
      <vt:lpstr>PrevTotDate</vt:lpstr>
      <vt:lpstr>'One Year P&amp;L'!Print_Area</vt:lpstr>
      <vt:lpstr>'Summary | Individual Project'!Print_Area</vt:lpstr>
      <vt:lpstr>'Yearly P&amp;L'!Print_Area</vt:lpstr>
      <vt:lpstr>'Summary | Individual Project'!Print_Titles</vt:lpstr>
      <vt:lpstr>'Yearly P&amp;L'!Print_Titles</vt:lpstr>
      <vt:lpstr>TotalCOGSPrev</vt:lpstr>
      <vt:lpstr>TotalIncomePrev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2023-06-07T04:16:43Z</cp:lastPrinted>
  <dcterms:created xsi:type="dcterms:W3CDTF">2023-06-07T04:12:56Z</dcterms:created>
  <dcterms:modified xsi:type="dcterms:W3CDTF">2023-06-07T04:20:45Z</dcterms:modified>
</cp:coreProperties>
</file>