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9140" windowHeight="7840"/>
  </bookViews>
  <sheets>
    <sheet name="Setup" sheetId="1" r:id="rId1"/>
    <sheet name="Employee (1)" sheetId="7" r:id="rId2"/>
    <sheet name="Employee List" sheetId="2" r:id="rId3"/>
    <sheet name="Individual Employee Summary" sheetId="3" r:id="rId4"/>
    <sheet name="Company Summary" sheetId="4" r:id="rId5"/>
    <sheet name="Dashboard" sheetId="5" r:id="rId6"/>
    <sheet name="About" sheetId="208" r:id="rId7"/>
  </sheets>
  <definedNames>
    <definedName name="BaseSalary">Setup!$C$48:$C$50</definedName>
    <definedName name="BenefitPlan">Setup!$C$67:$C$76</definedName>
    <definedName name="Bonus">Setup!$G$55:$G$57</definedName>
    <definedName name="Classification">Setup!$O$24:$O$43</definedName>
    <definedName name="Commission">Setup!$G$46:$G$47</definedName>
    <definedName name="CompanyName">Setup!$E$8</definedName>
    <definedName name="CompanyProperty">Setup!$E$67:$E$81</definedName>
    <definedName name="Department">Setup!$C$24:$C$43</definedName>
    <definedName name="Disciplines">Setup!$G$86:$G$100</definedName>
    <definedName name="Employee1">'Employee (1)'!$A$1</definedName>
    <definedName name="EmployeeWS">'Employee List'!$A$1</definedName>
    <definedName name="LeaveNames">Setup!$E$86:$E$100</definedName>
    <definedName name="OtherCategory">Setup!$C$86:$C$100</definedName>
    <definedName name="PaidLeave">Setup!$E$86:$E$100</definedName>
    <definedName name="PayFrek">Setup!$G$55:$G$59</definedName>
    <definedName name="Position">Setup!$E$24:$E$43</definedName>
    <definedName name="_xlnm.Print_Area" localSheetId="4">'Company Summary'!$B$2:$N$4</definedName>
    <definedName name="_xlnm.Print_Area" localSheetId="1">'Employee (1)'!$B$5:$Y$212</definedName>
    <definedName name="_xlnm.Print_Area" localSheetId="2">'Employee List'!$B$2:$M$3</definedName>
    <definedName name="_xlnm.Print_Area" localSheetId="0">Setup!$B$7:$H$100</definedName>
    <definedName name="_xlnm.Print_Titles" localSheetId="4">'Company Summary'!$2:$3</definedName>
    <definedName name="_xlnm.Print_Titles" localSheetId="1">'Employee (1)'!$5:$9</definedName>
    <definedName name="_xlnm.Print_Titles" localSheetId="2">'Employee List'!$2:$3</definedName>
    <definedName name="Salaried">Setup!$G$48</definedName>
    <definedName name="SalGrade">Setup!$G$24:$G$43</definedName>
    <definedName name="StartYear">Setup!$E$5</definedName>
    <definedName name="THPFrek">Setup!$G$48:$G$52</definedName>
    <definedName name="Title">Setup!$K$24:$K$43</definedName>
    <definedName name="UnpaidLeave">Setup!$G$63:$G$63</definedName>
    <definedName name="Workhour">Setup!$C$48:$C$50</definedName>
  </definedNames>
  <calcPr calcId="145621"/>
</workbook>
</file>

<file path=xl/calcChain.xml><?xml version="1.0" encoding="utf-8"?>
<calcChain xmlns="http://schemas.openxmlformats.org/spreadsheetml/2006/main">
  <c r="O212" i="7" l="1"/>
  <c r="O211" i="7"/>
  <c r="O210" i="7"/>
  <c r="O209" i="7"/>
  <c r="O208" i="7"/>
  <c r="O207" i="7"/>
  <c r="O206" i="7"/>
  <c r="O205" i="7"/>
  <c r="O204" i="7"/>
  <c r="O203" i="7"/>
  <c r="O202" i="7"/>
  <c r="O201" i="7"/>
  <c r="O200" i="7"/>
  <c r="O199" i="7"/>
  <c r="O198" i="7"/>
  <c r="Y197" i="7"/>
  <c r="X197" i="7"/>
  <c r="W197" i="7"/>
  <c r="V197" i="7"/>
  <c r="U197" i="7"/>
  <c r="P196" i="7"/>
  <c r="U196" i="7" s="1"/>
  <c r="Y179" i="7"/>
  <c r="X179" i="7"/>
  <c r="W179" i="7"/>
  <c r="V179" i="7"/>
  <c r="U179" i="7"/>
  <c r="P178" i="7"/>
  <c r="U178" i="7" s="1"/>
  <c r="Y164" i="7"/>
  <c r="X164" i="7"/>
  <c r="W164" i="7"/>
  <c r="V164" i="7"/>
  <c r="U164" i="7"/>
  <c r="P163" i="7"/>
  <c r="U163" i="7" s="1"/>
  <c r="O161" i="7"/>
  <c r="O160" i="7"/>
  <c r="O159" i="7"/>
  <c r="O174" i="7" s="1"/>
  <c r="O158" i="7"/>
  <c r="O173" i="7" s="1"/>
  <c r="O157" i="7"/>
  <c r="O172" i="7" s="1"/>
  <c r="O156" i="7"/>
  <c r="O155" i="7"/>
  <c r="O170" i="7" s="1"/>
  <c r="O154" i="7"/>
  <c r="O169" i="7" s="1"/>
  <c r="O153" i="7"/>
  <c r="O152" i="7"/>
  <c r="O151" i="7"/>
  <c r="O150" i="7"/>
  <c r="O165" i="7" s="1"/>
  <c r="Y149" i="7"/>
  <c r="X149" i="7"/>
  <c r="W149" i="7"/>
  <c r="V149" i="7"/>
  <c r="U149" i="7"/>
  <c r="P148" i="7"/>
  <c r="U148" i="7" s="1"/>
  <c r="Y134" i="7"/>
  <c r="X134" i="7"/>
  <c r="W134" i="7"/>
  <c r="V134" i="7"/>
  <c r="U134" i="7"/>
  <c r="P133" i="7"/>
  <c r="U133" i="7" s="1"/>
  <c r="I131" i="7"/>
  <c r="I130" i="7"/>
  <c r="I129" i="7"/>
  <c r="O129" i="7" s="1"/>
  <c r="I128" i="7"/>
  <c r="I127" i="7"/>
  <c r="I126" i="7"/>
  <c r="I125" i="7"/>
  <c r="O125" i="7" s="1"/>
  <c r="I124" i="7"/>
  <c r="I123" i="7"/>
  <c r="I122" i="7"/>
  <c r="I121" i="7"/>
  <c r="O121" i="7" s="1"/>
  <c r="I120" i="7"/>
  <c r="I119" i="7"/>
  <c r="I118" i="7"/>
  <c r="I117" i="7"/>
  <c r="O117" i="7" s="1"/>
  <c r="Y116" i="7"/>
  <c r="X116" i="7"/>
  <c r="W116" i="7"/>
  <c r="V116" i="7"/>
  <c r="U116" i="7"/>
  <c r="P115" i="7"/>
  <c r="U115" i="7" s="1"/>
  <c r="I113" i="7"/>
  <c r="I112" i="7"/>
  <c r="I111" i="7"/>
  <c r="I110" i="7"/>
  <c r="I109" i="7"/>
  <c r="I108" i="7"/>
  <c r="I107" i="7"/>
  <c r="I106" i="7"/>
  <c r="I105" i="7"/>
  <c r="I104" i="7"/>
  <c r="I103" i="7"/>
  <c r="I102" i="7"/>
  <c r="I101" i="7"/>
  <c r="I100" i="7"/>
  <c r="I99" i="7"/>
  <c r="Y98" i="7"/>
  <c r="X98" i="7"/>
  <c r="W98" i="7"/>
  <c r="V98" i="7"/>
  <c r="U98" i="7"/>
  <c r="P97" i="7"/>
  <c r="U97" i="7" s="1"/>
  <c r="I95" i="7"/>
  <c r="I94" i="7"/>
  <c r="O94" i="7" s="1"/>
  <c r="I93" i="7"/>
  <c r="I92" i="7"/>
  <c r="O92" i="7" s="1"/>
  <c r="I91" i="7"/>
  <c r="I90" i="7"/>
  <c r="O90" i="7" s="1"/>
  <c r="I89" i="7"/>
  <c r="I88" i="7"/>
  <c r="O88" i="7" s="1"/>
  <c r="I87" i="7"/>
  <c r="I86" i="7"/>
  <c r="O86" i="7" s="1"/>
  <c r="I85" i="7"/>
  <c r="I84" i="7"/>
  <c r="O84" i="7" s="1"/>
  <c r="I83" i="7"/>
  <c r="I82" i="7"/>
  <c r="O82" i="7" s="1"/>
  <c r="I81" i="7"/>
  <c r="Y80" i="7"/>
  <c r="X80" i="7"/>
  <c r="W80" i="7"/>
  <c r="V80" i="7"/>
  <c r="U80" i="7"/>
  <c r="P79" i="7"/>
  <c r="U79" i="7" s="1"/>
  <c r="I77" i="7"/>
  <c r="I76" i="7"/>
  <c r="I75" i="7"/>
  <c r="I74" i="7"/>
  <c r="I73" i="7"/>
  <c r="I72" i="7"/>
  <c r="I71" i="7"/>
  <c r="I70" i="7"/>
  <c r="I69" i="7"/>
  <c r="I68" i="7"/>
  <c r="I67" i="7"/>
  <c r="I66" i="7"/>
  <c r="I65" i="7"/>
  <c r="I64" i="7"/>
  <c r="I63" i="7"/>
  <c r="Y62" i="7"/>
  <c r="X62" i="7"/>
  <c r="W62" i="7"/>
  <c r="V62" i="7"/>
  <c r="U62" i="7"/>
  <c r="P61" i="7"/>
  <c r="U61" i="7" s="1"/>
  <c r="I59" i="7"/>
  <c r="O59" i="7" s="1"/>
  <c r="I58" i="7"/>
  <c r="I57" i="7"/>
  <c r="I56" i="7"/>
  <c r="I55" i="7"/>
  <c r="O55" i="7" s="1"/>
  <c r="I54" i="7"/>
  <c r="I53" i="7"/>
  <c r="I52" i="7"/>
  <c r="I51" i="7"/>
  <c r="O51" i="7" s="1"/>
  <c r="I50" i="7"/>
  <c r="I49" i="7"/>
  <c r="I48" i="7"/>
  <c r="I47" i="7"/>
  <c r="O47" i="7" s="1"/>
  <c r="I46" i="7"/>
  <c r="I45" i="7"/>
  <c r="O45" i="7" s="1"/>
  <c r="Y44" i="7"/>
  <c r="X44" i="7"/>
  <c r="W44" i="7"/>
  <c r="V44" i="7"/>
  <c r="U44" i="7"/>
  <c r="P43" i="7"/>
  <c r="U43" i="7" s="1"/>
  <c r="I41" i="7"/>
  <c r="I40" i="7"/>
  <c r="I39" i="7"/>
  <c r="I38" i="7"/>
  <c r="I37" i="7"/>
  <c r="I36" i="7"/>
  <c r="I35" i="7"/>
  <c r="I34" i="7"/>
  <c r="I33" i="7"/>
  <c r="I32" i="7"/>
  <c r="I31" i="7"/>
  <c r="I30" i="7"/>
  <c r="I29" i="7"/>
  <c r="I28" i="7"/>
  <c r="I27" i="7"/>
  <c r="Y26" i="7"/>
  <c r="X26" i="7"/>
  <c r="W26" i="7"/>
  <c r="V26" i="7"/>
  <c r="U26" i="7"/>
  <c r="P25" i="7"/>
  <c r="U25" i="7" s="1"/>
  <c r="P14" i="7"/>
  <c r="U14" i="7" s="1"/>
  <c r="O49" i="7" l="1"/>
  <c r="O53" i="7"/>
  <c r="O57" i="7"/>
  <c r="O46" i="7"/>
  <c r="O48" i="7"/>
  <c r="O50" i="7"/>
  <c r="O52" i="7"/>
  <c r="O54" i="7"/>
  <c r="O56" i="7"/>
  <c r="O58" i="7"/>
  <c r="O171" i="7"/>
  <c r="O119" i="7"/>
  <c r="O123" i="7"/>
  <c r="O127" i="7"/>
  <c r="O131" i="7"/>
  <c r="O175" i="7"/>
  <c r="O118" i="7"/>
  <c r="O120" i="7"/>
  <c r="O122" i="7"/>
  <c r="O124" i="7"/>
  <c r="O126" i="7"/>
  <c r="O128" i="7"/>
  <c r="O130" i="7"/>
  <c r="O167" i="7"/>
  <c r="O81" i="7"/>
  <c r="O83" i="7"/>
  <c r="O85" i="7"/>
  <c r="O87" i="7"/>
  <c r="O89" i="7"/>
  <c r="O91" i="7"/>
  <c r="O93" i="7"/>
  <c r="O95" i="7"/>
  <c r="O27" i="7"/>
  <c r="O29" i="7"/>
  <c r="O31" i="7"/>
  <c r="O33" i="7"/>
  <c r="O35" i="7"/>
  <c r="O37" i="7"/>
  <c r="O39" i="7"/>
  <c r="O41" i="7"/>
  <c r="O64" i="7"/>
  <c r="O66" i="7"/>
  <c r="O68" i="7"/>
  <c r="O70" i="7"/>
  <c r="O72" i="7"/>
  <c r="O74" i="7"/>
  <c r="O76" i="7"/>
  <c r="O99" i="7"/>
  <c r="O101" i="7"/>
  <c r="O103" i="7"/>
  <c r="O105" i="7"/>
  <c r="O107" i="7"/>
  <c r="O109" i="7"/>
  <c r="O111" i="7"/>
  <c r="O113" i="7"/>
  <c r="O166" i="7"/>
  <c r="O28" i="7"/>
  <c r="O30" i="7"/>
  <c r="O32" i="7"/>
  <c r="O34" i="7"/>
  <c r="O36" i="7"/>
  <c r="O38" i="7"/>
  <c r="O40" i="7"/>
  <c r="O63" i="7"/>
  <c r="O65" i="7"/>
  <c r="O67" i="7"/>
  <c r="O69" i="7"/>
  <c r="O71" i="7"/>
  <c r="O73" i="7"/>
  <c r="O75" i="7"/>
  <c r="O77" i="7"/>
  <c r="O100" i="7"/>
  <c r="O102" i="7"/>
  <c r="O104" i="7"/>
  <c r="O106" i="7"/>
  <c r="O108" i="7"/>
  <c r="O110" i="7"/>
  <c r="O112" i="7"/>
  <c r="O168" i="7"/>
  <c r="O176" i="7"/>
</calcChain>
</file>

<file path=xl/sharedStrings.xml><?xml version="1.0" encoding="utf-8"?>
<sst xmlns="http://schemas.openxmlformats.org/spreadsheetml/2006/main" count="692" uniqueCount="438">
  <si>
    <t>SETUP</t>
  </si>
  <si>
    <t>Starting Database Year</t>
  </si>
  <si>
    <t>COMPANY INFORMATION</t>
  </si>
  <si>
    <t>Name</t>
  </si>
  <si>
    <t>Neat Heat</t>
  </si>
  <si>
    <t>Address</t>
  </si>
  <si>
    <t>City</t>
  </si>
  <si>
    <t>State</t>
  </si>
  <si>
    <t>Country</t>
  </si>
  <si>
    <t>ZIP Code</t>
  </si>
  <si>
    <t>Phone</t>
  </si>
  <si>
    <t>Fax</t>
  </si>
  <si>
    <t>Website</t>
  </si>
  <si>
    <t>Email</t>
  </si>
  <si>
    <t>Tax ID</t>
  </si>
  <si>
    <t>EMPLOYEE POSITION CATEGORY</t>
  </si>
  <si>
    <t>DEPARTMENT</t>
  </si>
  <si>
    <t>POSITION</t>
  </si>
  <si>
    <t>SALARY GRADE</t>
  </si>
  <si>
    <t>NO</t>
  </si>
  <si>
    <t>NAME</t>
  </si>
  <si>
    <t>RANGE</t>
  </si>
  <si>
    <t>Sales</t>
  </si>
  <si>
    <t>Director</t>
  </si>
  <si>
    <t>Level 15</t>
  </si>
  <si>
    <t>Marketing</t>
  </si>
  <si>
    <t>Vice President</t>
  </si>
  <si>
    <t>Level 14</t>
  </si>
  <si>
    <t>Warehouse</t>
  </si>
  <si>
    <t>Senior Manager</t>
  </si>
  <si>
    <t>Level 13</t>
  </si>
  <si>
    <t>Office</t>
  </si>
  <si>
    <t>Manager</t>
  </si>
  <si>
    <t>Level 12</t>
  </si>
  <si>
    <t>Treasury</t>
  </si>
  <si>
    <t>Junior Manager</t>
  </si>
  <si>
    <t>Level 11</t>
  </si>
  <si>
    <t>Budget</t>
  </si>
  <si>
    <t>Specialist</t>
  </si>
  <si>
    <t>Level 10</t>
  </si>
  <si>
    <t>General Affair</t>
  </si>
  <si>
    <t>Staff</t>
  </si>
  <si>
    <t>Level 9</t>
  </si>
  <si>
    <t>Human Resources</t>
  </si>
  <si>
    <t>Clerk</t>
  </si>
  <si>
    <t>Level 8</t>
  </si>
  <si>
    <t>Secretary</t>
  </si>
  <si>
    <t>Level 7</t>
  </si>
  <si>
    <t>Operation</t>
  </si>
  <si>
    <t>Level 6</t>
  </si>
  <si>
    <t>Level 5</t>
  </si>
  <si>
    <t>Level 4</t>
  </si>
  <si>
    <t>Level 3</t>
  </si>
  <si>
    <t>Level 2</t>
  </si>
  <si>
    <t>Level 1</t>
  </si>
  <si>
    <t>EMPLOYEE TAKE HOME PAY</t>
  </si>
  <si>
    <t>EARNING CATEGORY</t>
  </si>
  <si>
    <t>DEDUCTION CATEGORY</t>
  </si>
  <si>
    <t>BASE SALARY CATEGORY</t>
  </si>
  <si>
    <t>Regular - Salaried</t>
  </si>
  <si>
    <t>Federal Income Tax</t>
  </si>
  <si>
    <t>Salaried</t>
  </si>
  <si>
    <t>Regular - Hourly</t>
  </si>
  <si>
    <t>Social Security Tax</t>
  </si>
  <si>
    <t>Hourly</t>
  </si>
  <si>
    <t>Overtime</t>
  </si>
  <si>
    <t>Medicare Tax</t>
  </si>
  <si>
    <t>Other 1</t>
  </si>
  <si>
    <t>Holiday</t>
  </si>
  <si>
    <t>State Tax W/H</t>
  </si>
  <si>
    <t>Other 2</t>
  </si>
  <si>
    <t>Vacation</t>
  </si>
  <si>
    <t>Other Deduction 1</t>
  </si>
  <si>
    <t>Other 3</t>
  </si>
  <si>
    <t>Bonus</t>
  </si>
  <si>
    <t>Other Deduction 2</t>
  </si>
  <si>
    <t>PAYMENT FREQUENCY</t>
  </si>
  <si>
    <t>Commission</t>
  </si>
  <si>
    <t>Other Deduction 3</t>
  </si>
  <si>
    <t>Monthly</t>
  </si>
  <si>
    <t>Weekly</t>
  </si>
  <si>
    <t>One Time</t>
  </si>
  <si>
    <t>Other 4</t>
  </si>
  <si>
    <t>Biweekly</t>
  </si>
  <si>
    <t>Other 5</t>
  </si>
  <si>
    <t>Daily</t>
  </si>
  <si>
    <t>Other 6</t>
  </si>
  <si>
    <t>Other 7</t>
  </si>
  <si>
    <t>Other 8</t>
  </si>
  <si>
    <t>EMPLOYEE BENEFITS</t>
  </si>
  <si>
    <t>BENEFIT</t>
  </si>
  <si>
    <t>COMPANY PROPERTY</t>
  </si>
  <si>
    <t>Life Insurance</t>
  </si>
  <si>
    <t>Laptop</t>
  </si>
  <si>
    <t>Health Insurance</t>
  </si>
  <si>
    <t>Vehicle</t>
  </si>
  <si>
    <t>Club Membership</t>
  </si>
  <si>
    <t>Credit Card</t>
  </si>
  <si>
    <t>Health Care</t>
  </si>
  <si>
    <t>Mobile Phone</t>
  </si>
  <si>
    <t>Pension Plans</t>
  </si>
  <si>
    <t>Mobile Phone Number</t>
  </si>
  <si>
    <t>Shares</t>
  </si>
  <si>
    <t>Uniform</t>
  </si>
  <si>
    <t>Other 9</t>
  </si>
  <si>
    <t>Other 10</t>
  </si>
  <si>
    <t>EMPLOYEE APPRAISAL &amp; ATTENDANCE</t>
  </si>
  <si>
    <t>PERFORMANCE CATEGORY</t>
  </si>
  <si>
    <t>LEAVE CATEGORY</t>
  </si>
  <si>
    <t>DISCIPLINES</t>
  </si>
  <si>
    <t>Vacation/Annual Leave</t>
  </si>
  <si>
    <t>Tardiness</t>
  </si>
  <si>
    <t>Casual Leave</t>
  </si>
  <si>
    <t>Insubordination</t>
  </si>
  <si>
    <t>Sick Leave</t>
  </si>
  <si>
    <t>Indebtedness</t>
  </si>
  <si>
    <t>Maternity Leave</t>
  </si>
  <si>
    <t>Absenteeism</t>
  </si>
  <si>
    <t>Marriage Leave</t>
  </si>
  <si>
    <t>Bereavement Leave</t>
  </si>
  <si>
    <t>Paternity Leave</t>
  </si>
  <si>
    <t>Military Duty</t>
  </si>
  <si>
    <t>Community Service Leave</t>
  </si>
  <si>
    <t>Self-Quarantine Leave</t>
  </si>
  <si>
    <t>Jury Duty Leave</t>
  </si>
  <si>
    <t>Time-Off</t>
  </si>
  <si>
    <t>Appraisal 13</t>
  </si>
  <si>
    <t>Appraisal 14</t>
  </si>
  <si>
    <t>Appraisal 15</t>
  </si>
  <si>
    <t>Other 11</t>
  </si>
  <si>
    <t>© 2021 | journalSHEET.com</t>
  </si>
  <si>
    <t>Department</t>
  </si>
  <si>
    <t>Title/Position</t>
  </si>
  <si>
    <t>C</t>
  </si>
  <si>
    <t>D</t>
  </si>
  <si>
    <t>E</t>
  </si>
  <si>
    <t>J</t>
  </si>
  <si>
    <t>Join Date</t>
  </si>
  <si>
    <t>Resign Date</t>
  </si>
  <si>
    <t>Record No</t>
  </si>
  <si>
    <t>PERSONAL INFORMATION</t>
  </si>
  <si>
    <t>WORK SUMMARY</t>
  </si>
  <si>
    <t>A</t>
  </si>
  <si>
    <t>PERSONAL DETAILS</t>
  </si>
  <si>
    <t>Marital Status</t>
  </si>
  <si>
    <t>Salary Grade</t>
  </si>
  <si>
    <t>ID Number</t>
  </si>
  <si>
    <t>Passport</t>
  </si>
  <si>
    <t>SSN</t>
  </si>
  <si>
    <t>Driver License</t>
  </si>
  <si>
    <t>Other License</t>
  </si>
  <si>
    <t>Saving Account</t>
  </si>
  <si>
    <t>Bank</t>
  </si>
  <si>
    <t>Bank Code</t>
  </si>
  <si>
    <t>Account #</t>
  </si>
  <si>
    <t>Taken</t>
  </si>
  <si>
    <t>B</t>
  </si>
  <si>
    <t>Taxes</t>
  </si>
  <si>
    <t>Taxes 1</t>
  </si>
  <si>
    <t>Taxes 2</t>
  </si>
  <si>
    <t>Taxes 3</t>
  </si>
  <si>
    <t>CONTACT DETAILS</t>
  </si>
  <si>
    <t>Street</t>
  </si>
  <si>
    <t>JOB DETAILS</t>
  </si>
  <si>
    <t>F</t>
  </si>
  <si>
    <t>Zip Code</t>
  </si>
  <si>
    <t>Home</t>
  </si>
  <si>
    <t>Take Home Pay</t>
  </si>
  <si>
    <t>Mobile 1</t>
  </si>
  <si>
    <t>Payment Frequency</t>
  </si>
  <si>
    <t>Mobile 2</t>
  </si>
  <si>
    <t>Classification</t>
  </si>
  <si>
    <t>Personal</t>
  </si>
  <si>
    <t>Work</t>
  </si>
  <si>
    <t>G</t>
  </si>
  <si>
    <t>APPRAISAL</t>
  </si>
  <si>
    <t>Score</t>
  </si>
  <si>
    <t>Weight</t>
  </si>
  <si>
    <t>Social Media</t>
  </si>
  <si>
    <t>Facebook</t>
  </si>
  <si>
    <t>Instagram</t>
  </si>
  <si>
    <t>Twitter</t>
  </si>
  <si>
    <t>EMERGENCY CONTACT DETAILS</t>
  </si>
  <si>
    <t>Full Name</t>
  </si>
  <si>
    <t>Relation</t>
  </si>
  <si>
    <t>EDUCATION</t>
  </si>
  <si>
    <t>H</t>
  </si>
  <si>
    <t>WORK EXPERIENCES</t>
  </si>
  <si>
    <t>I</t>
  </si>
  <si>
    <t>Male</t>
  </si>
  <si>
    <t>Diploma</t>
  </si>
  <si>
    <t>Bachelor</t>
  </si>
  <si>
    <t>Master</t>
  </si>
  <si>
    <t>Gender</t>
  </si>
  <si>
    <t>EMPLOYEE DATABASE</t>
  </si>
  <si>
    <t>EMPLOYEE LIST MENU</t>
  </si>
  <si>
    <t>DO NOT INSERT/DELETE ROWS/COLUMNS &amp; CUT/PASTE CELLS</t>
  </si>
  <si>
    <t>EMPLOYEE DATA ENTRY</t>
  </si>
  <si>
    <t>YOU CAN COPY/PASTE BUT PASTE IT AS VALUES</t>
  </si>
  <si>
    <t>Contain formula. DO NOT write</t>
  </si>
  <si>
    <t>Contain dropdown list. Select item from list</t>
  </si>
  <si>
    <t>Employee ID</t>
  </si>
  <si>
    <t>E00001</t>
  </si>
  <si>
    <t>Cells to fill</t>
  </si>
  <si>
    <t>JOB INFORMATION</t>
  </si>
  <si>
    <t>Application Document</t>
  </si>
  <si>
    <t>Offering Document</t>
  </si>
  <si>
    <t>JOB PROGRESS</t>
  </si>
  <si>
    <t>Effective Date - Start</t>
  </si>
  <si>
    <t>First Name</t>
  </si>
  <si>
    <t>John</t>
  </si>
  <si>
    <t>Paperwork</t>
  </si>
  <si>
    <t>Middle Name</t>
  </si>
  <si>
    <t>Middle</t>
  </si>
  <si>
    <t>Last Name</t>
  </si>
  <si>
    <t>Doe</t>
  </si>
  <si>
    <t>Nickname</t>
  </si>
  <si>
    <t>John Travo</t>
  </si>
  <si>
    <t>Place and Date of Birth</t>
  </si>
  <si>
    <t>Date</t>
  </si>
  <si>
    <t>Exempt</t>
  </si>
  <si>
    <t>Place</t>
  </si>
  <si>
    <t>Miami</t>
  </si>
  <si>
    <t>Married</t>
  </si>
  <si>
    <t>BASE GROSS PAY DETAILS</t>
  </si>
  <si>
    <t>BASE GROSS PAY</t>
  </si>
  <si>
    <t>Dependents</t>
  </si>
  <si>
    <t>Base Amount</t>
  </si>
  <si>
    <t>Start Date</t>
  </si>
  <si>
    <t>End Date</t>
  </si>
  <si>
    <t>Category</t>
  </si>
  <si>
    <t>Notes</t>
  </si>
  <si>
    <t>Spouse</t>
  </si>
  <si>
    <t>Jane Travo</t>
  </si>
  <si>
    <t>Children 1</t>
  </si>
  <si>
    <t>Travo Jr 1</t>
  </si>
  <si>
    <t>Children 2</t>
  </si>
  <si>
    <t>Travo Jr 2</t>
  </si>
  <si>
    <t>Children 3</t>
  </si>
  <si>
    <t>Travo Jr 3</t>
  </si>
  <si>
    <t>Children 4</t>
  </si>
  <si>
    <t>Travo Jr 4</t>
  </si>
  <si>
    <t>Pass123</t>
  </si>
  <si>
    <t>SSN123</t>
  </si>
  <si>
    <t>Driver123</t>
  </si>
  <si>
    <t>Other123</t>
  </si>
  <si>
    <t>Central America</t>
  </si>
  <si>
    <t>TAX666</t>
  </si>
  <si>
    <t>BASE DEDUCTION DETAILS</t>
  </si>
  <si>
    <t>BASE DEDUCTION</t>
  </si>
  <si>
    <t>Tax777</t>
  </si>
  <si>
    <t>Amount</t>
  </si>
  <si>
    <t>Tax888</t>
  </si>
  <si>
    <t>123 Main street</t>
  </si>
  <si>
    <t>New York</t>
  </si>
  <si>
    <t>Long Beach</t>
  </si>
  <si>
    <t>johndoe@gemail.com</t>
  </si>
  <si>
    <t>johndoe@prevcom.com</t>
  </si>
  <si>
    <t>BASE LEAVES DETAILS</t>
  </si>
  <si>
    <t>LEAVES</t>
  </si>
  <si>
    <t>johndoe</t>
  </si>
  <si>
    <t>Allocated</t>
  </si>
  <si>
    <t>Taken Date</t>
  </si>
  <si>
    <t>john_doe</t>
  </si>
  <si>
    <t>Mar 1-4, Apr 5-6</t>
  </si>
  <si>
    <t>johndoe77</t>
  </si>
  <si>
    <t>Elizabeth Olzen</t>
  </si>
  <si>
    <t>Mother</t>
  </si>
  <si>
    <t>123 East 4th street</t>
  </si>
  <si>
    <t>NY</t>
  </si>
  <si>
    <t>BASE DISCIPLINE DETAILS</t>
  </si>
  <si>
    <t>DISCIPLINE</t>
  </si>
  <si>
    <t>eliz@yahuuuu.com</t>
  </si>
  <si>
    <t>Tolerated</t>
  </si>
  <si>
    <t>Violation</t>
  </si>
  <si>
    <t>Letter Date</t>
  </si>
  <si>
    <t>Mar 6, Apr 9</t>
  </si>
  <si>
    <t>Junior High School</t>
  </si>
  <si>
    <t>Miami School</t>
  </si>
  <si>
    <t>Year</t>
  </si>
  <si>
    <t>1991-1994</t>
  </si>
  <si>
    <t>Senior High School</t>
  </si>
  <si>
    <t>Miami SHS</t>
  </si>
  <si>
    <t>Major</t>
  </si>
  <si>
    <t>Physics</t>
  </si>
  <si>
    <t>1994-1997</t>
  </si>
  <si>
    <t>Degree Category</t>
  </si>
  <si>
    <t>University</t>
  </si>
  <si>
    <t>University of Colorado</t>
  </si>
  <si>
    <t>Machine Engineering</t>
  </si>
  <si>
    <t>Degree</t>
  </si>
  <si>
    <t>Bachelor of Engineering</t>
  </si>
  <si>
    <t>University of LA</t>
  </si>
  <si>
    <t>Business</t>
  </si>
  <si>
    <t>COMPANY PROPERTIES DETAILS</t>
  </si>
  <si>
    <t>COMPANY PROPERTIES</t>
  </si>
  <si>
    <t>Date Given</t>
  </si>
  <si>
    <t>Date Returned</t>
  </si>
  <si>
    <t>Inventory ID</t>
  </si>
  <si>
    <t>Value</t>
  </si>
  <si>
    <t>MBA</t>
  </si>
  <si>
    <t>Company</t>
  </si>
  <si>
    <t>Best Comp Inc</t>
  </si>
  <si>
    <t>2000-2005</t>
  </si>
  <si>
    <t>Reference</t>
  </si>
  <si>
    <t>Marketing Manager</t>
  </si>
  <si>
    <t>Triumphant</t>
  </si>
  <si>
    <t>2005-2010</t>
  </si>
  <si>
    <t>OTHER BENEFITS</t>
  </si>
  <si>
    <t>Title</t>
  </si>
  <si>
    <t>Business &amp; Development Manager</t>
  </si>
  <si>
    <t>Intern Alldabest</t>
  </si>
  <si>
    <t>1 - 4 Jan, 6 Apr</t>
  </si>
  <si>
    <t>2010-2015</t>
  </si>
  <si>
    <t>Sales &amp; Marketing Senior Manager</t>
  </si>
  <si>
    <t>TRAINING</t>
  </si>
  <si>
    <t>Institution</t>
  </si>
  <si>
    <t>Goethe Courses</t>
  </si>
  <si>
    <t>Subject</t>
  </si>
  <si>
    <t>Germany Language</t>
  </si>
  <si>
    <t>OTHER INFO</t>
  </si>
  <si>
    <t>ATTENDANCE - DAY</t>
  </si>
  <si>
    <t>1998-1999</t>
  </si>
  <si>
    <t>Other Info 1</t>
  </si>
  <si>
    <t>Workday</t>
  </si>
  <si>
    <t>Present</t>
  </si>
  <si>
    <t>Leave/Absence</t>
  </si>
  <si>
    <t>Grade</t>
  </si>
  <si>
    <t>Advanced</t>
  </si>
  <si>
    <t>Other Info 2</t>
  </si>
  <si>
    <t>Month 1</t>
  </si>
  <si>
    <t>Accounting Prep</t>
  </si>
  <si>
    <t>Other Info 3</t>
  </si>
  <si>
    <t>Month 2</t>
  </si>
  <si>
    <t>Accounting</t>
  </si>
  <si>
    <t>Other Info 4</t>
  </si>
  <si>
    <t>Month 3</t>
  </si>
  <si>
    <t>2001-22003</t>
  </si>
  <si>
    <t>Other Info 5</t>
  </si>
  <si>
    <t>Month 4</t>
  </si>
  <si>
    <t>Expert</t>
  </si>
  <si>
    <t>Other Info 6</t>
  </si>
  <si>
    <t>Month 5</t>
  </si>
  <si>
    <t>Training 3</t>
  </si>
  <si>
    <t>Other Info 7</t>
  </si>
  <si>
    <t>Month 6</t>
  </si>
  <si>
    <t>Other Info 8</t>
  </si>
  <si>
    <t>Month 7</t>
  </si>
  <si>
    <t>Other Info 9</t>
  </si>
  <si>
    <t>Month 8</t>
  </si>
  <si>
    <t>Other Info 10</t>
  </si>
  <si>
    <t>Month 9</t>
  </si>
  <si>
    <t>Other Info 11</t>
  </si>
  <si>
    <t>Month 10</t>
  </si>
  <si>
    <t>HEALTH</t>
  </si>
  <si>
    <t>Other Info 12</t>
  </si>
  <si>
    <t>Month 11</t>
  </si>
  <si>
    <t>Other Info 13</t>
  </si>
  <si>
    <t>Month 12</t>
  </si>
  <si>
    <t>Blood Type</t>
  </si>
  <si>
    <t>Other Info 14</t>
  </si>
  <si>
    <t>Allergy</t>
  </si>
  <si>
    <t>Peanut</t>
  </si>
  <si>
    <t>Other Info 15</t>
  </si>
  <si>
    <t>ATTENDANCE - HOUR</t>
  </si>
  <si>
    <t>Workhour</t>
  </si>
  <si>
    <t>REMARKS</t>
  </si>
  <si>
    <t>RECRUITMENT PROCESS</t>
  </si>
  <si>
    <t>Media Sources</t>
  </si>
  <si>
    <t>Internet Ads</t>
  </si>
  <si>
    <t>Vacancy Date</t>
  </si>
  <si>
    <t>Test Method</t>
  </si>
  <si>
    <t>TOEFL</t>
  </si>
  <si>
    <t>NET PAY</t>
  </si>
  <si>
    <t>Status</t>
  </si>
  <si>
    <t>Pass</t>
  </si>
  <si>
    <t>Gross Pay</t>
  </si>
  <si>
    <t>Deduction</t>
  </si>
  <si>
    <t>Paid Date</t>
  </si>
  <si>
    <t>Organizer</t>
  </si>
  <si>
    <t>HR</t>
  </si>
  <si>
    <t>Interview with HR</t>
  </si>
  <si>
    <t>Interview with Director</t>
  </si>
  <si>
    <t>K</t>
  </si>
  <si>
    <t>Period</t>
  </si>
  <si>
    <t>Certificate</t>
  </si>
  <si>
    <t>Training 1</t>
  </si>
  <si>
    <t>Communication</t>
  </si>
  <si>
    <t>1 - 5 Jan 16</t>
  </si>
  <si>
    <t>Training 2</t>
  </si>
  <si>
    <t>Training 4</t>
  </si>
  <si>
    <t>Training 5</t>
  </si>
  <si>
    <t>Training 6</t>
  </si>
  <si>
    <t>Training 7</t>
  </si>
  <si>
    <t>Training 8</t>
  </si>
  <si>
    <t>Training 9</t>
  </si>
  <si>
    <t>Training 10</t>
  </si>
  <si>
    <t>Training 11</t>
  </si>
  <si>
    <t>Training 12</t>
  </si>
  <si>
    <t>Training 13</t>
  </si>
  <si>
    <t>Training 14</t>
  </si>
  <si>
    <t>Training 15</t>
  </si>
  <si>
    <t>L</t>
  </si>
  <si>
    <t>Scores</t>
  </si>
  <si>
    <t>Dates</t>
  </si>
  <si>
    <t>Description</t>
  </si>
  <si>
    <t>Quality of Work</t>
  </si>
  <si>
    <t>Initiative</t>
  </si>
  <si>
    <t>Productivity</t>
  </si>
  <si>
    <t>Creativity</t>
  </si>
  <si>
    <t>Integrity</t>
  </si>
  <si>
    <t>Technical Skills</t>
  </si>
  <si>
    <t>Managerial Skills</t>
  </si>
  <si>
    <t>Leadership</t>
  </si>
  <si>
    <t>Punctuality</t>
  </si>
  <si>
    <t>Attendance</t>
  </si>
  <si>
    <t>Team Work</t>
  </si>
  <si>
    <t>Autonomous Work</t>
  </si>
  <si>
    <t>ABOUT</t>
  </si>
  <si>
    <t>Version</t>
  </si>
  <si>
    <t>:</t>
  </si>
  <si>
    <t>License</t>
  </si>
  <si>
    <t>Multi User</t>
  </si>
  <si>
    <t>Product Info</t>
  </si>
  <si>
    <t>journalsheet</t>
  </si>
  <si>
    <t>Support</t>
  </si>
  <si>
    <t>support@journalsheet.com</t>
  </si>
  <si>
    <t>Copyright ©</t>
  </si>
  <si>
    <t>2023 |</t>
  </si>
  <si>
    <t>journalsheet.com</t>
  </si>
  <si>
    <t>EMPLOYEE DATABASE MANAGER</t>
  </si>
  <si>
    <t>INDIVIDUAL EMPLOYEE SUMMARY (VISUAL VIEW ONLY)</t>
  </si>
  <si>
    <t>COMPANY EMPLOYEE SUMMARY (VISUAL VIEW ONLY)</t>
  </si>
  <si>
    <t>EMPLOYEE LIST (VISUAL VIEW ONLY)</t>
  </si>
  <si>
    <t>DASHBOARD (VISUAL VIEW ONLY)</t>
  </si>
  <si>
    <t>RECORD DATA UP TO 10 YEARS IN PREMIUM VERSION</t>
  </si>
  <si>
    <t>CLICK BELOW FOR MORE PREMIUM VERSION INFORMATION</t>
  </si>
  <si>
    <t>https://journalsheet.com/product/js500hr-%e2%97%89-employee-database-manager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</si>
</sst>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mm/dd/yy;@"/>
    <numFmt numFmtId="166" formatCode="[$-409]mmmm\ d\,\ yyyy;@"/>
    <numFmt numFmtId="169" formatCode="0.0%"/>
    <numFmt numFmtId="170" formatCode="_(#,##0.00_);_(\(#,##0.00\);_(&quot;-&quot;??_);_(@_)"/>
  </numFmts>
  <fonts count="25"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i/>
      <sz val="11"/>
      <color theme="0"/>
      <name val="Calibri"/>
      <family val="2"/>
      <scheme val="minor"/>
    </font>
    <font>
      <i/>
      <sz val="11"/>
      <name val="Calibri"/>
      <family val="2"/>
      <scheme val="minor"/>
    </font>
    <font>
      <b/>
      <sz val="24"/>
      <name val="Calibri"/>
      <family val="2"/>
      <scheme val="minor"/>
    </font>
    <font>
      <sz val="11"/>
      <name val="Calibri"/>
      <family val="2"/>
      <scheme val="minor"/>
    </font>
    <font>
      <sz val="11"/>
      <color theme="8" tint="-0.499984740745262"/>
      <name val="Wingdings 3"/>
      <family val="1"/>
      <charset val="2"/>
    </font>
    <font>
      <sz val="14"/>
      <name val="Calibri"/>
      <family val="2"/>
      <scheme val="minor"/>
    </font>
    <font>
      <b/>
      <sz val="14"/>
      <name val="Calibri"/>
      <family val="2"/>
      <scheme val="minor"/>
    </font>
    <font>
      <b/>
      <sz val="11"/>
      <name val="Calibri"/>
      <family val="2"/>
      <scheme val="minor"/>
    </font>
    <font>
      <sz val="14"/>
      <color theme="1"/>
      <name val="Calibri"/>
      <family val="2"/>
      <scheme val="minor"/>
    </font>
    <font>
      <u/>
      <sz val="11"/>
      <color theme="10"/>
      <name val="Calibri"/>
      <family val="2"/>
      <scheme val="minor"/>
    </font>
    <font>
      <i/>
      <sz val="11"/>
      <color theme="1"/>
      <name val="Calibri"/>
      <family val="2"/>
      <scheme val="minor"/>
    </font>
    <font>
      <sz val="14"/>
      <color theme="0"/>
      <name val="Calibri"/>
      <family val="2"/>
      <scheme val="minor"/>
    </font>
    <font>
      <b/>
      <i/>
      <sz val="11"/>
      <name val="Calibri"/>
      <family val="2"/>
      <scheme val="minor"/>
    </font>
    <font>
      <b/>
      <sz val="14"/>
      <color theme="0"/>
      <name val="Calibri"/>
      <family val="2"/>
      <scheme val="minor"/>
    </font>
    <font>
      <i/>
      <sz val="14"/>
      <name val="Calibri"/>
      <family val="2"/>
      <scheme val="minor"/>
    </font>
    <font>
      <b/>
      <sz val="12"/>
      <color rgb="FFFF0000"/>
      <name val="Calibri"/>
      <family val="2"/>
      <scheme val="minor"/>
    </font>
    <font>
      <b/>
      <sz val="12"/>
      <color rgb="FF0000FF"/>
      <name val="Calibri"/>
      <family val="2"/>
      <scheme val="minor"/>
    </font>
    <font>
      <sz val="11"/>
      <color rgb="FFFF0000"/>
      <name val="Calibri"/>
      <family val="2"/>
      <scheme val="minor"/>
    </font>
    <font>
      <u/>
      <sz val="11"/>
      <color theme="0" tint="-4.9989318521683403E-2"/>
      <name val="Calibri"/>
      <family val="2"/>
      <scheme val="minor"/>
    </font>
    <font>
      <sz val="11"/>
      <color theme="0" tint="-4.9989318521683403E-2"/>
      <name val="Calibri"/>
      <family val="2"/>
      <scheme val="minor"/>
    </font>
    <font>
      <sz val="22"/>
      <color rgb="FF0000FF"/>
      <name val="Calibri"/>
      <family val="2"/>
      <scheme val="minor"/>
    </font>
  </fonts>
  <fills count="11">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2"/>
        <bgColor indexed="64"/>
      </patternFill>
    </fill>
    <fill>
      <patternFill patternType="solid">
        <fgColor theme="1" tint="0.499984740745262"/>
        <bgColor indexed="64"/>
      </patternFill>
    </fill>
    <fill>
      <patternFill patternType="solid">
        <fgColor theme="9" tint="0.79998168889431442"/>
        <bgColor indexed="64"/>
      </patternFill>
    </fill>
    <fill>
      <patternFill patternType="solid">
        <fgColor theme="9" tint="-0.499984740745262"/>
        <bgColor indexed="64"/>
      </patternFill>
    </fill>
    <fill>
      <patternFill patternType="solid">
        <fgColor theme="5" tint="0.79998168889431442"/>
        <bgColor indexed="64"/>
      </patternFill>
    </fill>
  </fills>
  <borders count="23">
    <border>
      <left/>
      <right/>
      <top/>
      <bottom/>
      <diagonal/>
    </border>
    <border>
      <left/>
      <right/>
      <top/>
      <bottom style="medium">
        <color auto="1"/>
      </bottom>
      <diagonal/>
    </border>
    <border>
      <left/>
      <right/>
      <top style="medium">
        <color auto="1"/>
      </top>
      <bottom/>
      <diagonal/>
    </border>
    <border>
      <left/>
      <right/>
      <top style="medium">
        <color auto="1"/>
      </top>
      <bottom style="thin">
        <color indexed="64"/>
      </bottom>
      <diagonal/>
    </border>
    <border>
      <left/>
      <right/>
      <top style="thin">
        <color auto="1"/>
      </top>
      <bottom style="thin">
        <color auto="1"/>
      </bottom>
      <diagonal/>
    </border>
    <border>
      <left/>
      <right/>
      <top/>
      <bottom style="thin">
        <color auto="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auto="1"/>
      </left>
      <right/>
      <top/>
      <bottom/>
      <diagonal/>
    </border>
    <border>
      <left style="thin">
        <color auto="1"/>
      </left>
      <right style="thin">
        <color auto="1"/>
      </right>
      <top style="thin">
        <color auto="1"/>
      </top>
      <bottom style="thin">
        <color auto="1"/>
      </bottom>
      <diagonal/>
    </border>
    <border>
      <left/>
      <right/>
      <top style="thin">
        <color theme="1"/>
      </top>
      <bottom style="thin">
        <color theme="1"/>
      </bottom>
      <diagonal/>
    </border>
    <border>
      <left/>
      <right/>
      <top/>
      <bottom style="thin">
        <color theme="1"/>
      </bottom>
      <diagonal/>
    </border>
    <border>
      <left/>
      <right/>
      <top style="thin">
        <color theme="1"/>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theme="0" tint="-0.24994659260841701"/>
      </left>
      <right/>
      <top style="thin">
        <color auto="1"/>
      </top>
      <bottom style="thin">
        <color auto="1"/>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13" fillId="0" borderId="0" applyNumberFormat="0" applyFill="0" applyBorder="0" applyAlignment="0" applyProtection="0"/>
  </cellStyleXfs>
  <cellXfs count="197">
    <xf numFmtId="0" fontId="0" fillId="0" borderId="0" xfId="0"/>
    <xf numFmtId="0" fontId="4" fillId="2" borderId="0"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0" xfId="0" applyFont="1" applyFill="1" applyBorder="1" applyAlignment="1">
      <alignment vertical="center"/>
    </xf>
    <xf numFmtId="0" fontId="3" fillId="2" borderId="0" xfId="0" applyFont="1" applyFill="1" applyAlignment="1">
      <alignment vertical="center"/>
    </xf>
    <xf numFmtId="0" fontId="5" fillId="0" borderId="0" xfId="0" applyFont="1" applyFill="1" applyBorder="1" applyAlignment="1">
      <alignment horizontal="center" vertical="center"/>
    </xf>
    <xf numFmtId="0" fontId="6" fillId="0" borderId="0" xfId="0" applyFont="1" applyFill="1" applyBorder="1" applyAlignment="1">
      <alignment horizontal="left" vertical="center"/>
    </xf>
    <xf numFmtId="0" fontId="7" fillId="0" borderId="0" xfId="0" applyFont="1" applyFill="1" applyBorder="1" applyAlignment="1">
      <alignment vertical="center"/>
    </xf>
    <xf numFmtId="0" fontId="7" fillId="0" borderId="0" xfId="0" applyFont="1" applyFill="1" applyAlignment="1">
      <alignment vertical="center"/>
    </xf>
    <xf numFmtId="0" fontId="7" fillId="0" borderId="0" xfId="0" applyFont="1" applyFill="1" applyBorder="1" applyAlignment="1">
      <alignment horizontal="center" vertical="center"/>
    </xf>
    <xf numFmtId="0" fontId="5" fillId="0" borderId="0" xfId="0" applyFont="1" applyFill="1" applyBorder="1" applyAlignment="1">
      <alignment vertical="center"/>
    </xf>
    <xf numFmtId="0" fontId="7" fillId="0" borderId="0" xfId="0" applyFont="1" applyFill="1" applyAlignment="1"/>
    <xf numFmtId="0" fontId="0" fillId="0" borderId="0" xfId="0" applyFill="1" applyAlignment="1">
      <alignment vertical="center"/>
    </xf>
    <xf numFmtId="0" fontId="0" fillId="0" borderId="0" xfId="0" applyFill="1" applyAlignment="1">
      <alignment horizontal="center" vertical="center"/>
    </xf>
    <xf numFmtId="0" fontId="0" fillId="0" borderId="0" xfId="0" applyAlignment="1">
      <alignment vertical="center"/>
    </xf>
    <xf numFmtId="0" fontId="8" fillId="3" borderId="0" xfId="0" applyFont="1" applyFill="1" applyAlignment="1">
      <alignment horizontal="center" vertical="center"/>
    </xf>
    <xf numFmtId="0" fontId="0" fillId="4" borderId="0" xfId="0" applyFill="1" applyAlignment="1">
      <alignment vertical="center"/>
    </xf>
    <xf numFmtId="0" fontId="0" fillId="4" borderId="0" xfId="0" applyFill="1" applyAlignment="1">
      <alignment horizontal="center" vertical="center"/>
    </xf>
    <xf numFmtId="0" fontId="0" fillId="0" borderId="1" xfId="0" applyFill="1" applyBorder="1" applyAlignment="1">
      <alignment horizontal="center" vertical="center"/>
    </xf>
    <xf numFmtId="0" fontId="0" fillId="0" borderId="0" xfId="0" applyAlignment="1">
      <alignment horizontal="center"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xf>
    <xf numFmtId="0" fontId="0" fillId="3" borderId="2" xfId="0" applyFill="1" applyBorder="1" applyAlignment="1">
      <alignment horizontal="center" vertical="center"/>
    </xf>
    <xf numFmtId="0" fontId="0" fillId="4" borderId="3" xfId="0" applyFill="1" applyBorder="1" applyAlignment="1">
      <alignment vertical="center"/>
    </xf>
    <xf numFmtId="0" fontId="0" fillId="4" borderId="3" xfId="0" applyFill="1" applyBorder="1" applyAlignment="1">
      <alignment horizontal="center" vertical="center"/>
    </xf>
    <xf numFmtId="0" fontId="0" fillId="0" borderId="3" xfId="0" applyFill="1" applyBorder="1" applyAlignment="1">
      <alignment vertical="center"/>
    </xf>
    <xf numFmtId="0" fontId="0" fillId="3" borderId="0" xfId="0" applyFill="1" applyBorder="1" applyAlignment="1">
      <alignment horizontal="center" vertical="center"/>
    </xf>
    <xf numFmtId="0" fontId="0" fillId="4" borderId="4" xfId="0" applyFill="1" applyBorder="1" applyAlignment="1">
      <alignment vertical="center"/>
    </xf>
    <xf numFmtId="0" fontId="0" fillId="4" borderId="4" xfId="0" applyFill="1" applyBorder="1" applyAlignment="1">
      <alignment horizontal="center" vertical="center"/>
    </xf>
    <xf numFmtId="0" fontId="0" fillId="0" borderId="4" xfId="0" applyFill="1" applyBorder="1" applyAlignment="1">
      <alignment vertical="center"/>
    </xf>
    <xf numFmtId="0" fontId="0" fillId="3" borderId="5" xfId="0" applyFill="1" applyBorder="1" applyAlignment="1">
      <alignment horizontal="center" vertical="center"/>
    </xf>
    <xf numFmtId="0" fontId="2" fillId="5" borderId="0" xfId="0" applyFont="1" applyFill="1" applyBorder="1" applyAlignment="1">
      <alignment vertical="center"/>
    </xf>
    <xf numFmtId="0" fontId="0" fillId="5" borderId="0" xfId="0" applyFill="1" applyAlignment="1">
      <alignment vertical="center"/>
    </xf>
    <xf numFmtId="0" fontId="11" fillId="3" borderId="6" xfId="0" applyFont="1" applyFill="1" applyBorder="1" applyAlignment="1">
      <alignment horizontal="center" vertical="center"/>
    </xf>
    <xf numFmtId="0" fontId="11" fillId="3" borderId="6" xfId="0" applyFont="1" applyFill="1" applyBorder="1" applyAlignment="1">
      <alignment vertical="center"/>
    </xf>
    <xf numFmtId="0" fontId="0" fillId="0" borderId="6" xfId="0" applyBorder="1" applyAlignment="1">
      <alignment horizontal="center" vertical="center"/>
    </xf>
    <xf numFmtId="0" fontId="0" fillId="0" borderId="6" xfId="0" applyFill="1" applyBorder="1" applyAlignment="1">
      <alignment vertical="center"/>
    </xf>
    <xf numFmtId="0" fontId="0" fillId="4" borderId="6" xfId="0" applyFill="1" applyBorder="1" applyAlignment="1">
      <alignment vertical="center"/>
    </xf>
    <xf numFmtId="0" fontId="12" fillId="0" borderId="0" xfId="0" applyFont="1" applyAlignment="1">
      <alignment vertical="center"/>
    </xf>
    <xf numFmtId="0" fontId="0" fillId="0" borderId="0" xfId="0" applyBorder="1" applyAlignment="1">
      <alignment vertical="center"/>
    </xf>
    <xf numFmtId="0" fontId="0" fillId="0" borderId="1" xfId="0" applyBorder="1" applyAlignment="1">
      <alignment vertical="center"/>
    </xf>
    <xf numFmtId="164" fontId="3" fillId="2" borderId="0" xfId="0" applyNumberFormat="1" applyFont="1" applyFill="1" applyAlignment="1">
      <alignment horizontal="center" vertical="center"/>
    </xf>
    <xf numFmtId="0" fontId="4" fillId="0" borderId="0" xfId="0" applyFont="1" applyFill="1" applyBorder="1" applyAlignment="1">
      <alignment horizontal="center" vertical="center"/>
    </xf>
    <xf numFmtId="164" fontId="7" fillId="0" borderId="0" xfId="0" applyNumberFormat="1" applyFont="1" applyFill="1" applyAlignment="1">
      <alignment horizontal="center" vertical="center"/>
    </xf>
    <xf numFmtId="0" fontId="4" fillId="0" borderId="0" xfId="0" applyFont="1" applyAlignment="1">
      <alignment horizontal="center" vertical="center"/>
    </xf>
    <xf numFmtId="0" fontId="0" fillId="0" borderId="0" xfId="0" applyFont="1" applyAlignment="1">
      <alignment horizontal="center" vertical="center"/>
    </xf>
    <xf numFmtId="0" fontId="14" fillId="0" borderId="0" xfId="0" applyFont="1" applyAlignment="1">
      <alignment vertical="center"/>
    </xf>
    <xf numFmtId="166" fontId="0" fillId="0" borderId="0" xfId="0" applyNumberFormat="1" applyAlignment="1">
      <alignment vertical="center"/>
    </xf>
    <xf numFmtId="164" fontId="0" fillId="0" borderId="0" xfId="0" applyNumberFormat="1" applyAlignment="1">
      <alignment horizontal="center" vertical="center"/>
    </xf>
    <xf numFmtId="0" fontId="0" fillId="0" borderId="0" xfId="0" applyNumberFormat="1" applyAlignment="1">
      <alignment vertical="center"/>
    </xf>
    <xf numFmtId="0" fontId="5" fillId="2" borderId="0" xfId="0" applyFont="1" applyFill="1" applyBorder="1" applyAlignment="1">
      <alignment horizontal="center" vertical="center"/>
    </xf>
    <xf numFmtId="0" fontId="7" fillId="2" borderId="0" xfId="0" applyFont="1" applyFill="1" applyBorder="1" applyAlignment="1">
      <alignment horizontal="center" vertical="center"/>
    </xf>
    <xf numFmtId="0" fontId="7" fillId="2" borderId="0" xfId="0" applyFont="1" applyFill="1" applyBorder="1" applyAlignment="1">
      <alignment vertical="center"/>
    </xf>
    <xf numFmtId="0" fontId="7" fillId="2" borderId="0" xfId="0" applyFont="1" applyFill="1" applyAlignment="1">
      <alignment vertical="center"/>
    </xf>
    <xf numFmtId="14" fontId="3" fillId="2" borderId="0" xfId="0" applyNumberFormat="1" applyFont="1" applyFill="1" applyAlignment="1">
      <alignment horizontal="center" vertical="center"/>
    </xf>
    <xf numFmtId="14" fontId="7" fillId="2" borderId="0" xfId="0" applyNumberFormat="1" applyFont="1" applyFill="1" applyAlignment="1">
      <alignment horizontal="center" vertical="center"/>
    </xf>
    <xf numFmtId="14" fontId="3" fillId="0" borderId="0" xfId="0" applyNumberFormat="1" applyFont="1" applyFill="1" applyAlignment="1">
      <alignment horizontal="center" vertical="center"/>
    </xf>
    <xf numFmtId="14" fontId="7" fillId="0" borderId="0" xfId="0" applyNumberFormat="1" applyFont="1" applyFill="1" applyAlignment="1">
      <alignment horizontal="center" vertical="center"/>
    </xf>
    <xf numFmtId="0" fontId="3" fillId="0" borderId="0" xfId="0" applyFont="1" applyFill="1" applyAlignment="1">
      <alignment vertical="center"/>
    </xf>
    <xf numFmtId="0" fontId="9" fillId="0" borderId="0" xfId="0" applyFont="1" applyFill="1" applyAlignment="1">
      <alignment vertical="center"/>
    </xf>
    <xf numFmtId="0" fontId="7" fillId="7" borderId="0" xfId="0" applyFont="1" applyFill="1" applyBorder="1" applyAlignment="1">
      <alignment vertical="center"/>
    </xf>
    <xf numFmtId="0" fontId="5" fillId="0" borderId="7" xfId="0" applyFont="1" applyFill="1" applyBorder="1" applyAlignment="1">
      <alignment horizontal="center" vertical="center"/>
    </xf>
    <xf numFmtId="0" fontId="7" fillId="7" borderId="0" xfId="0" applyFont="1" applyFill="1" applyAlignment="1">
      <alignment vertical="center"/>
    </xf>
    <xf numFmtId="0" fontId="16" fillId="0" borderId="7" xfId="0" applyFont="1" applyFill="1" applyBorder="1" applyAlignment="1">
      <alignment horizontal="center" vertical="center"/>
    </xf>
    <xf numFmtId="0" fontId="7" fillId="0" borderId="0" xfId="0" applyFont="1" applyFill="1" applyAlignment="1">
      <alignment horizontal="center" vertical="center"/>
    </xf>
    <xf numFmtId="0" fontId="5" fillId="0" borderId="0" xfId="0" applyFont="1" applyFill="1" applyAlignment="1">
      <alignment horizontal="center" vertical="center"/>
    </xf>
    <xf numFmtId="0" fontId="7" fillId="0" borderId="1" xfId="0" applyFont="1" applyFill="1" applyBorder="1" applyAlignment="1">
      <alignment vertical="center"/>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7" fillId="0" borderId="9" xfId="1" applyNumberFormat="1" applyFont="1" applyFill="1" applyBorder="1" applyAlignment="1">
      <alignment horizontal="center" vertical="center"/>
    </xf>
    <xf numFmtId="0" fontId="7" fillId="4" borderId="0" xfId="0" applyFont="1" applyFill="1" applyAlignment="1">
      <alignment vertical="center"/>
    </xf>
    <xf numFmtId="0" fontId="7" fillId="0" borderId="0" xfId="0" applyFont="1" applyFill="1" applyBorder="1" applyAlignment="1">
      <alignment horizontal="left" vertical="center"/>
    </xf>
    <xf numFmtId="0" fontId="5" fillId="0" borderId="0" xfId="0" applyFont="1" applyFill="1" applyAlignment="1">
      <alignment horizontal="left" vertical="center" indent="1"/>
    </xf>
    <xf numFmtId="0" fontId="7" fillId="0" borderId="10" xfId="0" applyFont="1" applyFill="1" applyBorder="1" applyAlignment="1">
      <alignment vertical="center"/>
    </xf>
    <xf numFmtId="0" fontId="7" fillId="0" borderId="10" xfId="0" applyFont="1" applyFill="1" applyBorder="1" applyAlignment="1">
      <alignment horizontal="left" vertical="center"/>
    </xf>
    <xf numFmtId="0" fontId="7" fillId="0" borderId="5" xfId="0" applyFont="1" applyFill="1" applyBorder="1" applyAlignment="1">
      <alignment vertical="center"/>
    </xf>
    <xf numFmtId="0" fontId="7" fillId="0" borderId="10" xfId="1" applyNumberFormat="1" applyFont="1" applyFill="1" applyBorder="1" applyAlignment="1">
      <alignment horizontal="center" vertical="center"/>
    </xf>
    <xf numFmtId="0" fontId="7" fillId="0" borderId="5" xfId="0" applyFont="1" applyFill="1" applyBorder="1" applyAlignment="1">
      <alignment horizontal="left" vertical="center"/>
    </xf>
    <xf numFmtId="0" fontId="7" fillId="0" borderId="9" xfId="0" applyFont="1" applyFill="1" applyBorder="1" applyAlignment="1">
      <alignment vertical="center"/>
    </xf>
    <xf numFmtId="0" fontId="7" fillId="0" borderId="11" xfId="0" applyFont="1" applyFill="1" applyBorder="1" applyAlignment="1">
      <alignment vertical="center"/>
    </xf>
    <xf numFmtId="0" fontId="18" fillId="0" borderId="0" xfId="0" applyFont="1" applyFill="1" applyBorder="1" applyAlignment="1">
      <alignment vertical="center"/>
    </xf>
    <xf numFmtId="0" fontId="11" fillId="0" borderId="0" xfId="0" applyFont="1" applyFill="1" applyBorder="1" applyAlignment="1">
      <alignment vertical="center"/>
    </xf>
    <xf numFmtId="169" fontId="7" fillId="0" borderId="10" xfId="2" applyNumberFormat="1" applyFont="1" applyFill="1" applyBorder="1" applyAlignment="1">
      <alignment horizontal="center" vertical="center"/>
    </xf>
    <xf numFmtId="0" fontId="0" fillId="0" borderId="0" xfId="0" applyFill="1" applyBorder="1" applyAlignment="1">
      <alignment horizontal="center" vertical="center"/>
    </xf>
    <xf numFmtId="0" fontId="0" fillId="0" borderId="0" xfId="0" applyFill="1"/>
    <xf numFmtId="0" fontId="0" fillId="0" borderId="0" xfId="0" applyFill="1" applyBorder="1" applyAlignment="1">
      <alignment vertical="center"/>
    </xf>
    <xf numFmtId="0" fontId="7" fillId="3" borderId="13" xfId="0" applyFont="1" applyFill="1" applyBorder="1" applyAlignment="1">
      <alignment horizontal="center" vertical="center"/>
    </xf>
    <xf numFmtId="0" fontId="0" fillId="0" borderId="0" xfId="0" applyBorder="1" applyAlignment="1">
      <alignment horizontal="center" vertical="center"/>
    </xf>
    <xf numFmtId="0" fontId="3" fillId="2" borderId="0" xfId="0" applyFont="1" applyFill="1" applyAlignment="1">
      <alignment horizontal="center" vertical="center"/>
    </xf>
    <xf numFmtId="0" fontId="11" fillId="0" borderId="0" xfId="0" applyFont="1" applyFill="1" applyAlignment="1">
      <alignment vertical="center"/>
    </xf>
    <xf numFmtId="0" fontId="15" fillId="2" borderId="0" xfId="3" applyFont="1" applyFill="1" applyAlignment="1">
      <alignment horizontal="center" vertical="center"/>
    </xf>
    <xf numFmtId="0" fontId="19" fillId="8" borderId="0" xfId="0" applyFont="1" applyFill="1" applyAlignment="1">
      <alignment vertical="center"/>
    </xf>
    <xf numFmtId="0" fontId="7" fillId="8" borderId="0" xfId="0" applyFont="1" applyFill="1" applyAlignment="1">
      <alignment vertical="center"/>
    </xf>
    <xf numFmtId="0" fontId="7" fillId="8" borderId="0" xfId="0" applyFont="1" applyFill="1" applyAlignment="1"/>
    <xf numFmtId="0" fontId="20" fillId="8" borderId="0" xfId="0" applyFont="1" applyFill="1" applyAlignment="1">
      <alignment vertical="center"/>
    </xf>
    <xf numFmtId="0" fontId="7" fillId="8" borderId="0" xfId="0" applyFont="1" applyFill="1" applyBorder="1" applyAlignment="1">
      <alignment vertical="center"/>
    </xf>
    <xf numFmtId="0" fontId="9" fillId="8" borderId="0" xfId="0" applyFont="1" applyFill="1" applyAlignment="1">
      <alignment vertical="center"/>
    </xf>
    <xf numFmtId="0" fontId="7" fillId="6" borderId="8" xfId="0" applyFont="1" applyFill="1" applyBorder="1" applyAlignment="1">
      <alignment vertical="center"/>
    </xf>
    <xf numFmtId="0" fontId="11" fillId="0" borderId="0" xfId="0" applyFont="1" applyFill="1" applyBorder="1" applyAlignment="1">
      <alignment horizontal="center" vertical="center"/>
    </xf>
    <xf numFmtId="0" fontId="11" fillId="6" borderId="17" xfId="0" applyFont="1" applyFill="1" applyBorder="1" applyAlignment="1">
      <alignment horizontal="center" vertical="center"/>
    </xf>
    <xf numFmtId="0" fontId="7" fillId="4" borderId="8" xfId="0" applyFont="1" applyFill="1" applyBorder="1" applyAlignment="1">
      <alignment vertical="center"/>
    </xf>
    <xf numFmtId="0" fontId="7" fillId="0" borderId="5" xfId="0" applyFont="1" applyFill="1" applyBorder="1" applyAlignment="1">
      <alignment horizontal="center" vertical="center"/>
    </xf>
    <xf numFmtId="0" fontId="7" fillId="0" borderId="8" xfId="0" applyFont="1" applyFill="1" applyBorder="1" applyAlignment="1">
      <alignment vertical="center"/>
    </xf>
    <xf numFmtId="0" fontId="11" fillId="2" borderId="12" xfId="0" applyFont="1" applyFill="1" applyBorder="1" applyAlignment="1">
      <alignment horizontal="left" vertical="center"/>
    </xf>
    <xf numFmtId="0" fontId="11" fillId="3" borderId="12" xfId="0" applyFont="1" applyFill="1" applyBorder="1" applyAlignment="1">
      <alignment horizontal="left" vertical="center"/>
    </xf>
    <xf numFmtId="0" fontId="3" fillId="2" borderId="12" xfId="0" applyFont="1" applyFill="1" applyBorder="1" applyAlignment="1">
      <alignment vertical="center"/>
    </xf>
    <xf numFmtId="0" fontId="3" fillId="2" borderId="4" xfId="0" applyFont="1" applyFill="1" applyBorder="1" applyAlignment="1">
      <alignment vertical="center"/>
    </xf>
    <xf numFmtId="0" fontId="3" fillId="2" borderId="13" xfId="0" applyFont="1" applyFill="1" applyBorder="1" applyAlignment="1">
      <alignment vertical="center"/>
    </xf>
    <xf numFmtId="0" fontId="3" fillId="9" borderId="12" xfId="0" applyFont="1" applyFill="1" applyBorder="1" applyAlignment="1">
      <alignment vertical="center"/>
    </xf>
    <xf numFmtId="0" fontId="3" fillId="9" borderId="4" xfId="0" applyFont="1" applyFill="1" applyBorder="1" applyAlignment="1">
      <alignment vertical="center"/>
    </xf>
    <xf numFmtId="0" fontId="3" fillId="9" borderId="13" xfId="0" applyFont="1" applyFill="1" applyBorder="1" applyAlignment="1">
      <alignment vertical="center"/>
    </xf>
    <xf numFmtId="0" fontId="7" fillId="3" borderId="12" xfId="0" applyFont="1" applyFill="1" applyBorder="1" applyAlignment="1">
      <alignment horizontal="center" vertical="center"/>
    </xf>
    <xf numFmtId="0" fontId="7" fillId="3" borderId="4" xfId="0" applyFont="1" applyFill="1" applyBorder="1" applyAlignment="1">
      <alignment horizontal="center" vertical="center"/>
    </xf>
    <xf numFmtId="0" fontId="7" fillId="6" borderId="12" xfId="0" applyFont="1" applyFill="1" applyBorder="1" applyAlignment="1">
      <alignment horizontal="center" vertical="center"/>
    </xf>
    <xf numFmtId="0" fontId="7" fillId="6" borderId="4" xfId="0" applyFont="1" applyFill="1" applyBorder="1" applyAlignment="1">
      <alignment horizontal="center" vertical="center"/>
    </xf>
    <xf numFmtId="166" fontId="7" fillId="0" borderId="10" xfId="0" applyNumberFormat="1" applyFont="1" applyFill="1" applyBorder="1" applyAlignment="1">
      <alignment horizontal="left" vertical="center"/>
    </xf>
    <xf numFmtId="166" fontId="7" fillId="0" borderId="8" xfId="1" applyNumberFormat="1" applyFont="1" applyFill="1" applyBorder="1" applyAlignment="1">
      <alignment horizontal="left" vertical="center"/>
    </xf>
    <xf numFmtId="43" fontId="7" fillId="0" borderId="14" xfId="1" applyFont="1" applyFill="1" applyBorder="1" applyAlignment="1">
      <alignment vertical="center"/>
    </xf>
    <xf numFmtId="0" fontId="7" fillId="0" borderId="16" xfId="0" applyFont="1" applyFill="1" applyBorder="1" applyAlignment="1">
      <alignment vertical="center"/>
    </xf>
    <xf numFmtId="0" fontId="7" fillId="0" borderId="16" xfId="0" applyFont="1" applyFill="1" applyBorder="1" applyAlignment="1">
      <alignment horizontal="center" vertical="center"/>
    </xf>
    <xf numFmtId="0" fontId="7" fillId="0" borderId="15" xfId="0" applyFont="1" applyFill="1" applyBorder="1" applyAlignment="1">
      <alignment horizontal="center" vertical="center"/>
    </xf>
    <xf numFmtId="0" fontId="5" fillId="0" borderId="0" xfId="0" applyFont="1" applyFill="1" applyBorder="1" applyAlignment="1">
      <alignment horizontal="left" vertical="center" indent="1"/>
    </xf>
    <xf numFmtId="0" fontId="7" fillId="0" borderId="8" xfId="1" applyNumberFormat="1" applyFont="1" applyFill="1" applyBorder="1" applyAlignment="1">
      <alignment horizontal="left" vertical="center"/>
    </xf>
    <xf numFmtId="43" fontId="7" fillId="0" borderId="18" xfId="1" applyFont="1" applyFill="1" applyBorder="1" applyAlignment="1">
      <alignment vertical="center"/>
    </xf>
    <xf numFmtId="0" fontId="7" fillId="0" borderId="19" xfId="0" applyFont="1" applyFill="1" applyBorder="1" applyAlignment="1">
      <alignment horizontal="center" vertical="center"/>
    </xf>
    <xf numFmtId="0" fontId="7" fillId="0" borderId="8" xfId="1" applyNumberFormat="1" applyFont="1" applyFill="1" applyBorder="1" applyAlignment="1">
      <alignment vertical="center"/>
    </xf>
    <xf numFmtId="0" fontId="7" fillId="4" borderId="10" xfId="0" applyFont="1" applyFill="1" applyBorder="1" applyAlignment="1">
      <alignment vertical="center"/>
    </xf>
    <xf numFmtId="0" fontId="7" fillId="4" borderId="8" xfId="0" applyFont="1" applyFill="1" applyBorder="1" applyAlignment="1">
      <alignment horizontal="left" vertical="center"/>
    </xf>
    <xf numFmtId="0" fontId="7" fillId="4" borderId="11" xfId="0" applyFont="1" applyFill="1" applyBorder="1" applyAlignment="1">
      <alignment vertical="center"/>
    </xf>
    <xf numFmtId="0" fontId="7" fillId="4" borderId="9" xfId="0" applyFont="1" applyFill="1" applyBorder="1" applyAlignment="1">
      <alignment vertical="center"/>
    </xf>
    <xf numFmtId="43" fontId="7" fillId="0" borderId="20" xfId="1" applyFont="1" applyFill="1" applyBorder="1" applyAlignment="1">
      <alignment vertical="center"/>
    </xf>
    <xf numFmtId="0" fontId="7" fillId="0" borderId="21" xfId="0" applyFont="1" applyFill="1" applyBorder="1" applyAlignment="1">
      <alignment horizontal="center" vertical="center"/>
    </xf>
    <xf numFmtId="0" fontId="7" fillId="3" borderId="8" xfId="0" applyFont="1" applyFill="1" applyBorder="1" applyAlignment="1">
      <alignment horizontal="center" vertical="center"/>
    </xf>
    <xf numFmtId="0" fontId="7" fillId="6" borderId="0" xfId="0" applyFont="1" applyFill="1" applyAlignment="1">
      <alignment vertical="center"/>
    </xf>
    <xf numFmtId="170" fontId="7" fillId="0" borderId="10" xfId="1" applyNumberFormat="1" applyFont="1" applyFill="1" applyBorder="1" applyAlignment="1">
      <alignment horizontal="center" vertical="center"/>
    </xf>
    <xf numFmtId="0" fontId="7" fillId="6" borderId="15" xfId="0" applyFont="1" applyFill="1" applyBorder="1" applyAlignment="1">
      <alignment vertical="center"/>
    </xf>
    <xf numFmtId="43" fontId="7" fillId="0" borderId="13" xfId="1" applyFont="1" applyFill="1" applyBorder="1" applyAlignment="1">
      <alignment vertical="center"/>
    </xf>
    <xf numFmtId="166" fontId="7" fillId="0" borderId="8" xfId="0" applyNumberFormat="1" applyFont="1" applyFill="1" applyBorder="1" applyAlignment="1">
      <alignment vertical="center"/>
    </xf>
    <xf numFmtId="0" fontId="7" fillId="4" borderId="12" xfId="0" applyFont="1" applyFill="1" applyBorder="1" applyAlignment="1">
      <alignment horizontal="center" vertical="center"/>
    </xf>
    <xf numFmtId="0" fontId="7" fillId="0" borderId="8" xfId="0" applyFont="1" applyFill="1" applyBorder="1" applyAlignment="1">
      <alignment horizontal="left" vertical="center"/>
    </xf>
    <xf numFmtId="170" fontId="7" fillId="0" borderId="9" xfId="1" applyNumberFormat="1" applyFont="1" applyFill="1" applyBorder="1" applyAlignment="1">
      <alignment horizontal="center" vertical="center"/>
    </xf>
    <xf numFmtId="0" fontId="7" fillId="6" borderId="19" xfId="0" applyFont="1" applyFill="1" applyBorder="1" applyAlignment="1">
      <alignment vertical="center"/>
    </xf>
    <xf numFmtId="0" fontId="7" fillId="0" borderId="9" xfId="0" applyFont="1" applyFill="1" applyBorder="1" applyAlignment="1">
      <alignment horizontal="left" vertical="center"/>
    </xf>
    <xf numFmtId="0" fontId="7" fillId="0" borderId="11" xfId="0" applyFont="1" applyFill="1" applyBorder="1" applyAlignment="1">
      <alignment horizontal="left" vertical="center"/>
    </xf>
    <xf numFmtId="0" fontId="7" fillId="6" borderId="0" xfId="0" applyFont="1" applyFill="1" applyBorder="1" applyAlignment="1">
      <alignment vertical="center"/>
    </xf>
    <xf numFmtId="0" fontId="7" fillId="6" borderId="21" xfId="0" applyFont="1" applyFill="1" applyBorder="1" applyAlignment="1">
      <alignment vertical="center"/>
    </xf>
    <xf numFmtId="170" fontId="7" fillId="0" borderId="0" xfId="1" applyNumberFormat="1" applyFont="1" applyFill="1" applyBorder="1" applyAlignment="1">
      <alignment horizontal="center" vertical="center"/>
    </xf>
    <xf numFmtId="170" fontId="18" fillId="0" borderId="0" xfId="1" applyNumberFormat="1" applyFont="1" applyFill="1" applyBorder="1" applyAlignment="1">
      <alignment horizontal="center" vertical="center"/>
    </xf>
    <xf numFmtId="169" fontId="7" fillId="0" borderId="8" xfId="2" applyNumberFormat="1" applyFont="1" applyFill="1" applyBorder="1" applyAlignment="1">
      <alignment horizontal="center" vertical="center"/>
    </xf>
    <xf numFmtId="0" fontId="7" fillId="0" borderId="8" xfId="0" applyFont="1" applyFill="1" applyBorder="1" applyAlignment="1">
      <alignment horizontal="center" vertical="center"/>
    </xf>
    <xf numFmtId="169" fontId="7" fillId="0" borderId="10" xfId="1" applyNumberFormat="1" applyFont="1" applyFill="1" applyBorder="1" applyAlignment="1">
      <alignment horizontal="center" vertical="center"/>
    </xf>
    <xf numFmtId="10" fontId="7" fillId="0" borderId="10" xfId="1" applyNumberFormat="1" applyFont="1" applyFill="1" applyBorder="1" applyAlignment="1">
      <alignment horizontal="center" vertical="center"/>
    </xf>
    <xf numFmtId="9" fontId="7" fillId="0" borderId="10" xfId="1" applyNumberFormat="1" applyFont="1" applyFill="1" applyBorder="1" applyAlignment="1">
      <alignment horizontal="center" vertical="center"/>
    </xf>
    <xf numFmtId="43" fontId="7" fillId="0" borderId="8" xfId="1" applyFont="1" applyFill="1" applyBorder="1" applyAlignment="1">
      <alignment vertical="center"/>
    </xf>
    <xf numFmtId="0" fontId="7" fillId="0" borderId="4" xfId="0" applyFont="1" applyFill="1" applyBorder="1" applyAlignment="1">
      <alignment vertical="center"/>
    </xf>
    <xf numFmtId="0" fontId="7" fillId="0" borderId="4" xfId="0" applyFont="1" applyFill="1" applyBorder="1" applyAlignment="1">
      <alignment horizontal="left" vertical="center"/>
    </xf>
    <xf numFmtId="0" fontId="13" fillId="0" borderId="10" xfId="3" applyFill="1" applyBorder="1" applyAlignment="1">
      <alignment vertical="center"/>
    </xf>
    <xf numFmtId="0" fontId="13" fillId="0" borderId="9" xfId="3" applyFill="1" applyBorder="1" applyAlignment="1">
      <alignment vertical="center"/>
    </xf>
    <xf numFmtId="0" fontId="7" fillId="0" borderId="10" xfId="0" applyFont="1" applyFill="1" applyBorder="1" applyAlignment="1">
      <alignment horizontal="center" vertical="center"/>
    </xf>
    <xf numFmtId="1" fontId="7" fillId="0" borderId="8" xfId="0" applyNumberFormat="1" applyFont="1" applyFill="1" applyBorder="1" applyAlignment="1">
      <alignment horizontal="center" vertical="center"/>
    </xf>
    <xf numFmtId="0" fontId="7" fillId="0" borderId="9" xfId="0" applyFont="1" applyFill="1" applyBorder="1" applyAlignment="1">
      <alignment horizontal="center" vertical="center"/>
    </xf>
    <xf numFmtId="0" fontId="18" fillId="0" borderId="0" xfId="0" applyFont="1" applyFill="1" applyBorder="1" applyAlignment="1">
      <alignment horizontal="center" vertical="center"/>
    </xf>
    <xf numFmtId="0" fontId="13" fillId="0" borderId="10" xfId="3" applyFill="1" applyBorder="1" applyAlignment="1">
      <alignment horizontal="left" vertical="center"/>
    </xf>
    <xf numFmtId="0" fontId="7" fillId="4" borderId="9" xfId="0" applyFont="1" applyFill="1" applyBorder="1" applyAlignment="1">
      <alignment horizontal="left" vertical="center"/>
    </xf>
    <xf numFmtId="0" fontId="7" fillId="0" borderId="8" xfId="0" applyNumberFormat="1" applyFont="1" applyFill="1" applyBorder="1" applyAlignment="1">
      <alignment horizontal="left" vertical="center"/>
    </xf>
    <xf numFmtId="43" fontId="7" fillId="0" borderId="12" xfId="1" applyFont="1" applyFill="1" applyBorder="1" applyAlignment="1">
      <alignment horizontal="center" vertical="center"/>
    </xf>
    <xf numFmtId="2" fontId="7" fillId="0" borderId="8" xfId="1" applyNumberFormat="1" applyFont="1" applyFill="1" applyBorder="1" applyAlignment="1">
      <alignment horizontal="center" vertical="center"/>
    </xf>
    <xf numFmtId="0" fontId="7" fillId="0" borderId="10" xfId="0" applyNumberFormat="1" applyFont="1" applyFill="1" applyBorder="1" applyAlignment="1">
      <alignment horizontal="left" vertical="center"/>
    </xf>
    <xf numFmtId="0" fontId="7" fillId="0" borderId="15" xfId="0" applyFont="1" applyFill="1" applyBorder="1" applyAlignment="1">
      <alignment vertical="center"/>
    </xf>
    <xf numFmtId="0" fontId="7" fillId="0" borderId="8" xfId="0" applyNumberFormat="1" applyFont="1" applyFill="1" applyBorder="1" applyAlignment="1">
      <alignment horizontal="center" vertical="center"/>
    </xf>
    <xf numFmtId="0" fontId="7" fillId="0" borderId="19" xfId="0" applyFont="1" applyFill="1" applyBorder="1" applyAlignment="1">
      <alignment vertical="center"/>
    </xf>
    <xf numFmtId="0" fontId="7" fillId="0" borderId="21" xfId="0" applyFont="1" applyFill="1" applyBorder="1" applyAlignment="1">
      <alignment vertical="center"/>
    </xf>
    <xf numFmtId="2" fontId="7" fillId="0" borderId="8" xfId="0" applyNumberFormat="1" applyFont="1" applyFill="1" applyBorder="1" applyAlignment="1">
      <alignment horizontal="center" vertical="center"/>
    </xf>
    <xf numFmtId="166" fontId="7" fillId="0" borderId="8" xfId="0" applyNumberFormat="1" applyFont="1" applyFill="1" applyBorder="1" applyAlignment="1">
      <alignment horizontal="left" vertical="center"/>
    </xf>
    <xf numFmtId="9" fontId="7" fillId="0" borderId="8" xfId="2" applyFont="1" applyFill="1" applyBorder="1" applyAlignment="1">
      <alignment vertical="center"/>
    </xf>
    <xf numFmtId="0" fontId="5" fillId="2" borderId="0" xfId="0" applyFont="1" applyFill="1" applyAlignment="1">
      <alignment horizontal="center" vertical="center"/>
    </xf>
    <xf numFmtId="0" fontId="21" fillId="2" borderId="0" xfId="0" applyFont="1" applyFill="1" applyAlignment="1">
      <alignment vertical="center"/>
    </xf>
    <xf numFmtId="0" fontId="21" fillId="0" borderId="0" xfId="0" applyFont="1" applyFill="1" applyAlignment="1">
      <alignment vertical="center"/>
    </xf>
    <xf numFmtId="0" fontId="7" fillId="0" borderId="22" xfId="0" applyFont="1" applyFill="1" applyBorder="1" applyAlignment="1">
      <alignment horizontal="left" vertical="center"/>
    </xf>
    <xf numFmtId="0" fontId="7" fillId="3" borderId="5" xfId="0" applyFont="1" applyFill="1" applyBorder="1" applyAlignment="1">
      <alignment vertical="center"/>
    </xf>
    <xf numFmtId="0" fontId="0" fillId="2" borderId="0" xfId="0" applyFill="1" applyAlignment="1">
      <alignment vertical="center"/>
    </xf>
    <xf numFmtId="0" fontId="9" fillId="2" borderId="0" xfId="0" applyFont="1" applyFill="1" applyBorder="1" applyAlignment="1">
      <alignment vertical="center"/>
    </xf>
    <xf numFmtId="0" fontId="7" fillId="4" borderId="0" xfId="0" applyFont="1" applyFill="1" applyAlignment="1">
      <alignment horizontal="center" vertical="center"/>
    </xf>
    <xf numFmtId="0" fontId="3" fillId="2" borderId="0" xfId="0" applyFont="1" applyFill="1"/>
    <xf numFmtId="0" fontId="17" fillId="2" borderId="0" xfId="0" applyFont="1" applyFill="1" applyAlignment="1">
      <alignment vertical="center"/>
    </xf>
    <xf numFmtId="0" fontId="17" fillId="2" borderId="0" xfId="0" applyFont="1" applyFill="1" applyAlignment="1">
      <alignment horizontal="center" vertical="center"/>
    </xf>
    <xf numFmtId="0" fontId="3" fillId="2" borderId="0" xfId="0" applyFont="1" applyFill="1" applyAlignment="1">
      <alignment horizontal="center"/>
    </xf>
    <xf numFmtId="0" fontId="3" fillId="2" borderId="0" xfId="0" quotePrefix="1" applyFont="1" applyFill="1" applyAlignment="1">
      <alignment horizontal="left"/>
    </xf>
    <xf numFmtId="0" fontId="23" fillId="2" borderId="0" xfId="0" applyFont="1" applyFill="1" applyAlignment="1">
      <alignment horizontal="right"/>
    </xf>
    <xf numFmtId="0" fontId="22" fillId="2" borderId="0" xfId="3" applyFont="1" applyFill="1" applyBorder="1" applyAlignment="1" applyProtection="1"/>
    <xf numFmtId="0" fontId="23" fillId="2" borderId="0" xfId="0" applyFont="1" applyFill="1"/>
    <xf numFmtId="0" fontId="3" fillId="2" borderId="0" xfId="0" applyFont="1" applyFill="1" applyAlignment="1">
      <alignment horizontal="left"/>
    </xf>
    <xf numFmtId="0" fontId="22" fillId="2" borderId="0" xfId="3" applyFont="1" applyFill="1" applyBorder="1" applyAlignment="1" applyProtection="1">
      <alignment horizontal="left"/>
    </xf>
    <xf numFmtId="0" fontId="24" fillId="10" borderId="0" xfId="0" applyFont="1" applyFill="1" applyAlignment="1">
      <alignment horizontal="center" vertical="center"/>
    </xf>
    <xf numFmtId="0" fontId="13" fillId="0" borderId="0" xfId="3"/>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xdr:from>
      <xdr:col>10</xdr:col>
      <xdr:colOff>107950</xdr:colOff>
      <xdr:row>7</xdr:row>
      <xdr:rowOff>19050</xdr:rowOff>
    </xdr:from>
    <xdr:to>
      <xdr:col>12</xdr:col>
      <xdr:colOff>1358900</xdr:colOff>
      <xdr:row>20</xdr:row>
      <xdr:rowOff>12700</xdr:rowOff>
    </xdr:to>
    <xdr:sp macro="" textlink="">
      <xdr:nvSpPr>
        <xdr:cNvPr id="2" name="TextBox 1"/>
        <xdr:cNvSpPr txBox="1"/>
      </xdr:nvSpPr>
      <xdr:spPr>
        <a:xfrm>
          <a:off x="8318500" y="1149350"/>
          <a:ext cx="3067050" cy="2635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&gt; Type starting</a:t>
          </a:r>
          <a:r>
            <a:rPr lang="en-US" sz="1100" baseline="0"/>
            <a:t> year in cell E5. It will be used as starting year for WORK PROGRESSION PERIOD. It doesn't relate to join date or resign date of each employees. It is intended to record employee's progress during 10 years period.</a:t>
          </a:r>
        </a:p>
        <a:p>
          <a:endParaRPr lang="en-US" sz="1100" baseline="0"/>
        </a:p>
        <a:p>
          <a:r>
            <a:rPr lang="en-US" sz="1100" baseline="0"/>
            <a:t>&gt; Type company information in Company Information table. Only company name in cell E8 is mandatory.</a:t>
          </a:r>
        </a:p>
        <a:p>
          <a:endParaRPr lang="en-US" sz="1100" baseline="0"/>
        </a:p>
        <a:p>
          <a:r>
            <a:rPr lang="en-US" sz="1100" baseline="0"/>
            <a:t>&gt; Edit categories in each category table starts from row 24 to suit your company's category. It will be used as references in Employee Database tabs.</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xdr:row>
      <xdr:rowOff>19050</xdr:rowOff>
    </xdr:from>
    <xdr:to>
      <xdr:col>14</xdr:col>
      <xdr:colOff>586740</xdr:colOff>
      <xdr:row>34</xdr:row>
      <xdr:rowOff>48230</xdr:rowOff>
    </xdr:to>
    <xdr:pic>
      <xdr:nvPicPr>
        <xdr:cNvPr id="3" name="Picture 2"/>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7978"/>
        <a:stretch/>
      </xdr:blipFill>
      <xdr:spPr>
        <a:xfrm>
          <a:off x="0" y="539750"/>
          <a:ext cx="11978640" cy="57378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4</xdr:row>
      <xdr:rowOff>50787</xdr:rowOff>
    </xdr:from>
    <xdr:to>
      <xdr:col>15</xdr:col>
      <xdr:colOff>610870</xdr:colOff>
      <xdr:row>72</xdr:row>
      <xdr:rowOff>69776</xdr:rowOff>
    </xdr:to>
    <xdr:pic>
      <xdr:nvPicPr>
        <xdr:cNvPr id="4"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2400" y="571487"/>
          <a:ext cx="9418320" cy="1254118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6350</xdr:colOff>
      <xdr:row>4</xdr:row>
      <xdr:rowOff>69850</xdr:rowOff>
    </xdr:from>
    <xdr:to>
      <xdr:col>13</xdr:col>
      <xdr:colOff>25400</xdr:colOff>
      <xdr:row>63</xdr:row>
      <xdr:rowOff>179436</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0650" y="590550"/>
          <a:ext cx="9144000" cy="1097443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16</xdr:col>
      <xdr:colOff>62230</xdr:colOff>
      <xdr:row>57</xdr:row>
      <xdr:rowOff>7754</xdr:rowOff>
    </xdr:to>
    <xdr:pic>
      <xdr:nvPicPr>
        <xdr:cNvPr id="10" name="Picture 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 y="520700"/>
          <a:ext cx="8412480" cy="1101865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journalsheet.com/product/js500hr-%e2%97%89-employee-database-manager"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eliz@yahuuuu.com" TargetMode="External"/><Relationship Id="rId2" Type="http://schemas.openxmlformats.org/officeDocument/2006/relationships/hyperlink" Target="mailto:johndoe@prevcom.com" TargetMode="External"/><Relationship Id="rId1" Type="http://schemas.openxmlformats.org/officeDocument/2006/relationships/hyperlink" Target="mailto:johndoe@gemail.com" TargetMode="External"/><Relationship Id="rId5" Type="http://schemas.openxmlformats.org/officeDocument/2006/relationships/printerSettings" Target="../printerSettings/printerSettings2.bin"/><Relationship Id="rId4" Type="http://schemas.openxmlformats.org/officeDocument/2006/relationships/hyperlink" Target="https://journalsheet.com/product/js500hr-%e2%97%89-employee-database-manager"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journalsheet.com/product/js500hr-%e2%97%89-employee-database-manager"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journalsheet.com/product/js500hr-%e2%97%89-employee-database-manager"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s://journalsheet.com/product/js500hr-%e2%97%89-employee-database-manager"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6.bin"/><Relationship Id="rId1" Type="http://schemas.openxmlformats.org/officeDocument/2006/relationships/hyperlink" Target="https://journalsheet.com/product/js500hr-%e2%97%89-employee-database-manager"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journalsheet.com/product/js500hr-%e2%97%89-employee-database-manage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9"/>
  <sheetViews>
    <sheetView showGridLines="0" tabSelected="1" workbookViewId="0">
      <pane ySplit="3" topLeftCell="A4" activePane="bottomLeft" state="frozen"/>
      <selection activeCell="F15" sqref="F15"/>
      <selection pane="bottomLeft" activeCell="M22" sqref="M22"/>
    </sheetView>
  </sheetViews>
  <sheetFormatPr defaultColWidth="8.81640625" defaultRowHeight="14.5" x14ac:dyDescent="0.35"/>
  <cols>
    <col min="1" max="1" width="1.6328125" style="14" customWidth="1"/>
    <col min="2" max="2" width="3.6328125" style="19" customWidth="1"/>
    <col min="3" max="3" width="25.6328125" style="14" customWidth="1"/>
    <col min="4" max="4" width="3.6328125" style="19" customWidth="1"/>
    <col min="5" max="5" width="25.6328125" style="14" customWidth="1"/>
    <col min="6" max="6" width="3.6328125" style="14" customWidth="1"/>
    <col min="7" max="8" width="25.6328125" style="14" customWidth="1"/>
    <col min="9" max="9" width="1.6328125" style="14" customWidth="1"/>
    <col min="10" max="10" width="0.81640625" style="182" customWidth="1"/>
    <col min="11" max="11" width="1.6328125" style="14" customWidth="1"/>
    <col min="12" max="12" width="24.36328125" style="14" customWidth="1"/>
    <col min="13" max="13" width="25.81640625" style="14" customWidth="1"/>
    <col min="14" max="14" width="4.81640625" style="14" customWidth="1"/>
    <col min="15" max="15" width="12.81640625" style="14" customWidth="1"/>
    <col min="16" max="16" width="4.81640625" style="14" customWidth="1"/>
    <col min="17" max="17" width="35.81640625" style="14" customWidth="1"/>
    <col min="18" max="18" width="8.81640625" style="14" customWidth="1"/>
    <col min="19" max="19" width="2.81640625" style="14" customWidth="1"/>
    <col min="20" max="16384" width="8.81640625" style="14"/>
  </cols>
  <sheetData>
    <row r="1" spans="1:12" s="4" customFormat="1" ht="5" customHeight="1" x14ac:dyDescent="0.35">
      <c r="A1" s="1"/>
      <c r="B1" s="2"/>
      <c r="C1" s="3"/>
      <c r="D1" s="3"/>
    </row>
    <row r="2" spans="1:12" s="8" customFormat="1" ht="31" customHeight="1" x14ac:dyDescent="0.35">
      <c r="A2" s="5"/>
      <c r="B2" s="6" t="s">
        <v>0</v>
      </c>
      <c r="C2" s="7"/>
      <c r="D2" s="7"/>
      <c r="J2" s="55"/>
    </row>
    <row r="3" spans="1:12" s="8" customFormat="1" ht="5" customHeight="1" x14ac:dyDescent="0.35">
      <c r="A3" s="5"/>
      <c r="B3" s="9"/>
      <c r="C3" s="7"/>
      <c r="D3" s="10"/>
      <c r="H3" s="11"/>
      <c r="J3" s="55"/>
    </row>
    <row r="4" spans="1:12" s="12" customFormat="1" ht="16" hidden="1" customHeight="1" x14ac:dyDescent="0.35">
      <c r="B4" s="13"/>
      <c r="D4" s="13"/>
      <c r="J4" s="182"/>
    </row>
    <row r="5" spans="1:12" ht="16" customHeight="1" thickBot="1" x14ac:dyDescent="0.4">
      <c r="B5" s="15"/>
      <c r="C5" s="16" t="s">
        <v>1</v>
      </c>
      <c r="D5" s="17"/>
      <c r="E5" s="18">
        <v>2016</v>
      </c>
      <c r="L5" t="s">
        <v>436</v>
      </c>
    </row>
    <row r="6" spans="1:12" ht="16" customHeight="1" x14ac:dyDescent="0.35">
      <c r="L6" s="196" t="s">
        <v>437</v>
      </c>
    </row>
    <row r="7" spans="1:12" s="20" customFormat="1" ht="16" customHeight="1" thickBot="1" x14ac:dyDescent="0.4">
      <c r="B7" s="21" t="s">
        <v>2</v>
      </c>
      <c r="C7" s="22"/>
      <c r="D7" s="22"/>
      <c r="E7" s="23"/>
      <c r="J7" s="183"/>
    </row>
    <row r="8" spans="1:12" ht="16" customHeight="1" x14ac:dyDescent="0.35">
      <c r="B8" s="24"/>
      <c r="C8" s="25" t="s">
        <v>3</v>
      </c>
      <c r="D8" s="26"/>
      <c r="E8" s="27" t="s">
        <v>4</v>
      </c>
      <c r="F8" s="27"/>
      <c r="G8" s="27"/>
    </row>
    <row r="9" spans="1:12" ht="16" customHeight="1" x14ac:dyDescent="0.35">
      <c r="B9" s="28"/>
      <c r="C9" s="29" t="s">
        <v>5</v>
      </c>
      <c r="D9" s="30"/>
      <c r="E9" s="31"/>
      <c r="F9" s="31"/>
      <c r="G9" s="31"/>
    </row>
    <row r="10" spans="1:12" ht="16" customHeight="1" x14ac:dyDescent="0.35">
      <c r="B10" s="28"/>
      <c r="C10" s="29"/>
      <c r="D10" s="30"/>
      <c r="E10" s="31"/>
      <c r="F10" s="31"/>
      <c r="G10" s="31"/>
    </row>
    <row r="11" spans="1:12" ht="16" customHeight="1" x14ac:dyDescent="0.35">
      <c r="B11" s="28"/>
      <c r="C11" s="29" t="s">
        <v>6</v>
      </c>
      <c r="D11" s="30"/>
      <c r="E11" s="31"/>
      <c r="F11" s="31"/>
      <c r="G11" s="31"/>
    </row>
    <row r="12" spans="1:12" ht="16" customHeight="1" x14ac:dyDescent="0.35">
      <c r="B12" s="28"/>
      <c r="C12" s="29" t="s">
        <v>7</v>
      </c>
      <c r="D12" s="30"/>
      <c r="E12" s="31"/>
      <c r="F12" s="31"/>
      <c r="G12" s="31"/>
    </row>
    <row r="13" spans="1:12" ht="16" customHeight="1" x14ac:dyDescent="0.35">
      <c r="B13" s="28"/>
      <c r="C13" s="29" t="s">
        <v>8</v>
      </c>
      <c r="D13" s="30"/>
      <c r="E13" s="31"/>
      <c r="F13" s="31"/>
      <c r="G13" s="31"/>
    </row>
    <row r="14" spans="1:12" ht="16" customHeight="1" x14ac:dyDescent="0.35">
      <c r="B14" s="28"/>
      <c r="C14" s="29" t="s">
        <v>9</v>
      </c>
      <c r="D14" s="30"/>
      <c r="E14" s="31"/>
      <c r="F14" s="31"/>
      <c r="G14" s="31"/>
    </row>
    <row r="15" spans="1:12" ht="16" customHeight="1" x14ac:dyDescent="0.35">
      <c r="B15" s="28"/>
      <c r="C15" s="29" t="s">
        <v>10</v>
      </c>
      <c r="D15" s="30"/>
      <c r="E15" s="31"/>
      <c r="F15" s="31"/>
      <c r="G15" s="31"/>
    </row>
    <row r="16" spans="1:12" ht="16" customHeight="1" x14ac:dyDescent="0.35">
      <c r="B16" s="28"/>
      <c r="C16" s="29" t="s">
        <v>11</v>
      </c>
      <c r="D16" s="30"/>
      <c r="E16" s="31"/>
      <c r="F16" s="31"/>
      <c r="G16" s="31"/>
    </row>
    <row r="17" spans="2:10" ht="16" customHeight="1" x14ac:dyDescent="0.35">
      <c r="B17" s="28"/>
      <c r="C17" s="29" t="s">
        <v>12</v>
      </c>
      <c r="D17" s="30"/>
      <c r="E17" s="31"/>
      <c r="F17" s="31"/>
      <c r="G17" s="31"/>
    </row>
    <row r="18" spans="2:10" ht="16" customHeight="1" x14ac:dyDescent="0.35">
      <c r="B18" s="28"/>
      <c r="C18" s="29" t="s">
        <v>13</v>
      </c>
      <c r="D18" s="30"/>
      <c r="E18" s="31"/>
      <c r="F18" s="31"/>
      <c r="G18" s="31"/>
    </row>
    <row r="19" spans="2:10" ht="16" customHeight="1" x14ac:dyDescent="0.35">
      <c r="B19" s="32"/>
      <c r="C19" s="29" t="s">
        <v>14</v>
      </c>
      <c r="D19" s="30"/>
      <c r="E19" s="31"/>
      <c r="F19" s="31"/>
      <c r="G19" s="31"/>
    </row>
    <row r="20" spans="2:10" ht="16" customHeight="1" x14ac:dyDescent="0.35">
      <c r="D20" s="14"/>
    </row>
    <row r="21" spans="2:10" s="20" customFormat="1" ht="16" customHeight="1" thickBot="1" x14ac:dyDescent="0.4">
      <c r="B21" s="21" t="s">
        <v>15</v>
      </c>
      <c r="C21" s="22"/>
      <c r="D21" s="22"/>
      <c r="E21" s="23"/>
      <c r="F21" s="23"/>
      <c r="G21" s="23"/>
      <c r="H21" s="23"/>
      <c r="J21" s="183"/>
    </row>
    <row r="22" spans="2:10" ht="16" customHeight="1" x14ac:dyDescent="0.35">
      <c r="B22" s="33" t="s">
        <v>16</v>
      </c>
      <c r="C22" s="34"/>
      <c r="D22" s="33" t="s">
        <v>17</v>
      </c>
      <c r="E22" s="34"/>
      <c r="F22" s="33" t="s">
        <v>18</v>
      </c>
      <c r="G22" s="34"/>
      <c r="H22" s="34"/>
    </row>
    <row r="23" spans="2:10" ht="16" customHeight="1" x14ac:dyDescent="0.35">
      <c r="B23" s="35" t="s">
        <v>19</v>
      </c>
      <c r="C23" s="36" t="s">
        <v>20</v>
      </c>
      <c r="D23" s="35" t="s">
        <v>19</v>
      </c>
      <c r="E23" s="36" t="s">
        <v>20</v>
      </c>
      <c r="F23" s="35" t="s">
        <v>19</v>
      </c>
      <c r="G23" s="36" t="s">
        <v>20</v>
      </c>
      <c r="H23" s="36" t="s">
        <v>21</v>
      </c>
    </row>
    <row r="24" spans="2:10" ht="16" customHeight="1" x14ac:dyDescent="0.35">
      <c r="B24" s="37">
        <v>1</v>
      </c>
      <c r="C24" s="38" t="s">
        <v>22</v>
      </c>
      <c r="D24" s="37">
        <v>1</v>
      </c>
      <c r="E24" s="38" t="s">
        <v>23</v>
      </c>
      <c r="F24" s="37">
        <v>1</v>
      </c>
      <c r="G24" s="38" t="s">
        <v>24</v>
      </c>
      <c r="H24" s="38"/>
    </row>
    <row r="25" spans="2:10" ht="16" customHeight="1" x14ac:dyDescent="0.35">
      <c r="B25" s="37">
        <v>2</v>
      </c>
      <c r="C25" s="38" t="s">
        <v>25</v>
      </c>
      <c r="D25" s="37">
        <v>2</v>
      </c>
      <c r="E25" s="38" t="s">
        <v>26</v>
      </c>
      <c r="F25" s="37">
        <v>2</v>
      </c>
      <c r="G25" s="38" t="s">
        <v>27</v>
      </c>
      <c r="H25" s="38"/>
    </row>
    <row r="26" spans="2:10" ht="16" customHeight="1" x14ac:dyDescent="0.35">
      <c r="B26" s="37">
        <v>3</v>
      </c>
      <c r="C26" s="38" t="s">
        <v>28</v>
      </c>
      <c r="D26" s="37">
        <v>3</v>
      </c>
      <c r="E26" s="38" t="s">
        <v>29</v>
      </c>
      <c r="F26" s="37">
        <v>3</v>
      </c>
      <c r="G26" s="38" t="s">
        <v>30</v>
      </c>
      <c r="H26" s="38"/>
    </row>
    <row r="27" spans="2:10" ht="16" customHeight="1" x14ac:dyDescent="0.35">
      <c r="B27" s="37">
        <v>4</v>
      </c>
      <c r="C27" s="38" t="s">
        <v>31</v>
      </c>
      <c r="D27" s="37">
        <v>4</v>
      </c>
      <c r="E27" s="38" t="s">
        <v>32</v>
      </c>
      <c r="F27" s="37">
        <v>4</v>
      </c>
      <c r="G27" s="38" t="s">
        <v>33</v>
      </c>
      <c r="H27" s="38"/>
    </row>
    <row r="28" spans="2:10" ht="16" customHeight="1" x14ac:dyDescent="0.35">
      <c r="B28" s="37">
        <v>5</v>
      </c>
      <c r="C28" s="38" t="s">
        <v>34</v>
      </c>
      <c r="D28" s="37">
        <v>5</v>
      </c>
      <c r="E28" s="38" t="s">
        <v>35</v>
      </c>
      <c r="F28" s="37">
        <v>5</v>
      </c>
      <c r="G28" s="38" t="s">
        <v>36</v>
      </c>
      <c r="H28" s="38"/>
    </row>
    <row r="29" spans="2:10" ht="16" customHeight="1" x14ac:dyDescent="0.35">
      <c r="B29" s="37">
        <v>6</v>
      </c>
      <c r="C29" s="38" t="s">
        <v>37</v>
      </c>
      <c r="D29" s="37">
        <v>6</v>
      </c>
      <c r="E29" s="38" t="s">
        <v>38</v>
      </c>
      <c r="F29" s="37">
        <v>6</v>
      </c>
      <c r="G29" s="38" t="s">
        <v>39</v>
      </c>
      <c r="H29" s="38"/>
    </row>
    <row r="30" spans="2:10" ht="16" customHeight="1" x14ac:dyDescent="0.35">
      <c r="B30" s="37">
        <v>7</v>
      </c>
      <c r="C30" s="38" t="s">
        <v>40</v>
      </c>
      <c r="D30" s="37">
        <v>7</v>
      </c>
      <c r="E30" s="38" t="s">
        <v>41</v>
      </c>
      <c r="F30" s="37">
        <v>7</v>
      </c>
      <c r="G30" s="38" t="s">
        <v>42</v>
      </c>
      <c r="H30" s="38"/>
    </row>
    <row r="31" spans="2:10" ht="16" customHeight="1" x14ac:dyDescent="0.35">
      <c r="B31" s="37">
        <v>8</v>
      </c>
      <c r="C31" s="38" t="s">
        <v>43</v>
      </c>
      <c r="D31" s="37">
        <v>8</v>
      </c>
      <c r="E31" s="38" t="s">
        <v>44</v>
      </c>
      <c r="F31" s="37">
        <v>8</v>
      </c>
      <c r="G31" s="38" t="s">
        <v>45</v>
      </c>
      <c r="H31" s="38"/>
    </row>
    <row r="32" spans="2:10" ht="16" customHeight="1" x14ac:dyDescent="0.35">
      <c r="B32" s="37">
        <v>9</v>
      </c>
      <c r="C32" s="38" t="s">
        <v>46</v>
      </c>
      <c r="D32" s="37">
        <v>9</v>
      </c>
      <c r="E32" s="38"/>
      <c r="F32" s="37">
        <v>9</v>
      </c>
      <c r="G32" s="38" t="s">
        <v>47</v>
      </c>
      <c r="H32" s="38"/>
    </row>
    <row r="33" spans="2:10" ht="16" customHeight="1" x14ac:dyDescent="0.35">
      <c r="B33" s="37">
        <v>10</v>
      </c>
      <c r="C33" s="38" t="s">
        <v>48</v>
      </c>
      <c r="D33" s="37">
        <v>10</v>
      </c>
      <c r="E33" s="38"/>
      <c r="F33" s="37">
        <v>10</v>
      </c>
      <c r="G33" s="38" t="s">
        <v>49</v>
      </c>
      <c r="H33" s="38"/>
    </row>
    <row r="34" spans="2:10" ht="16" customHeight="1" x14ac:dyDescent="0.35">
      <c r="B34" s="37">
        <v>11</v>
      </c>
      <c r="C34" s="38"/>
      <c r="D34" s="37">
        <v>11</v>
      </c>
      <c r="E34" s="38"/>
      <c r="F34" s="37">
        <v>11</v>
      </c>
      <c r="G34" s="38" t="s">
        <v>50</v>
      </c>
      <c r="H34" s="38"/>
    </row>
    <row r="35" spans="2:10" ht="16" customHeight="1" x14ac:dyDescent="0.35">
      <c r="B35" s="37">
        <v>12</v>
      </c>
      <c r="C35" s="38"/>
      <c r="D35" s="37">
        <v>12</v>
      </c>
      <c r="E35" s="38"/>
      <c r="F35" s="37">
        <v>12</v>
      </c>
      <c r="G35" s="38" t="s">
        <v>51</v>
      </c>
      <c r="H35" s="38"/>
    </row>
    <row r="36" spans="2:10" ht="16" customHeight="1" x14ac:dyDescent="0.35">
      <c r="B36" s="37">
        <v>13</v>
      </c>
      <c r="C36" s="38"/>
      <c r="D36" s="37">
        <v>13</v>
      </c>
      <c r="E36" s="38"/>
      <c r="F36" s="37">
        <v>13</v>
      </c>
      <c r="G36" s="38" t="s">
        <v>52</v>
      </c>
      <c r="H36" s="38"/>
    </row>
    <row r="37" spans="2:10" ht="16" customHeight="1" x14ac:dyDescent="0.35">
      <c r="B37" s="37">
        <v>14</v>
      </c>
      <c r="C37" s="38"/>
      <c r="D37" s="37">
        <v>14</v>
      </c>
      <c r="E37" s="38"/>
      <c r="F37" s="37">
        <v>14</v>
      </c>
      <c r="G37" s="38" t="s">
        <v>53</v>
      </c>
      <c r="H37" s="38"/>
    </row>
    <row r="38" spans="2:10" ht="16" customHeight="1" x14ac:dyDescent="0.35">
      <c r="B38" s="37">
        <v>15</v>
      </c>
      <c r="C38" s="38"/>
      <c r="D38" s="37">
        <v>15</v>
      </c>
      <c r="E38" s="38"/>
      <c r="F38" s="37">
        <v>15</v>
      </c>
      <c r="G38" s="38" t="s">
        <v>54</v>
      </c>
      <c r="H38" s="38"/>
    </row>
    <row r="39" spans="2:10" ht="16" customHeight="1" x14ac:dyDescent="0.35">
      <c r="B39" s="37">
        <v>16</v>
      </c>
      <c r="C39" s="38"/>
      <c r="D39" s="37">
        <v>16</v>
      </c>
      <c r="E39" s="38"/>
      <c r="F39" s="37">
        <v>16</v>
      </c>
      <c r="G39" s="38"/>
      <c r="H39" s="38"/>
    </row>
    <row r="40" spans="2:10" ht="16" customHeight="1" x14ac:dyDescent="0.35">
      <c r="B40" s="37">
        <v>17</v>
      </c>
      <c r="C40" s="38"/>
      <c r="D40" s="37">
        <v>17</v>
      </c>
      <c r="E40" s="38"/>
      <c r="F40" s="37">
        <v>17</v>
      </c>
      <c r="G40" s="38"/>
      <c r="H40" s="38"/>
    </row>
    <row r="41" spans="2:10" ht="16" customHeight="1" x14ac:dyDescent="0.35">
      <c r="B41" s="37">
        <v>18</v>
      </c>
      <c r="C41" s="38"/>
      <c r="D41" s="37">
        <v>18</v>
      </c>
      <c r="E41" s="38"/>
      <c r="F41" s="37">
        <v>18</v>
      </c>
      <c r="G41" s="38"/>
      <c r="H41" s="38"/>
    </row>
    <row r="42" spans="2:10" ht="16" customHeight="1" x14ac:dyDescent="0.35">
      <c r="B42" s="37">
        <v>19</v>
      </c>
      <c r="C42" s="38"/>
      <c r="D42" s="37">
        <v>19</v>
      </c>
      <c r="E42" s="38"/>
      <c r="F42" s="37">
        <v>19</v>
      </c>
      <c r="G42" s="38"/>
      <c r="H42" s="38"/>
    </row>
    <row r="43" spans="2:10" ht="16" customHeight="1" x14ac:dyDescent="0.35">
      <c r="B43" s="37">
        <v>20</v>
      </c>
      <c r="C43" s="38"/>
      <c r="D43" s="37">
        <v>20</v>
      </c>
      <c r="E43" s="38"/>
      <c r="F43" s="37">
        <v>20</v>
      </c>
      <c r="G43" s="38"/>
      <c r="H43" s="38"/>
    </row>
    <row r="44" spans="2:10" ht="16" customHeight="1" x14ac:dyDescent="0.35">
      <c r="D44" s="14"/>
    </row>
    <row r="45" spans="2:10" s="20" customFormat="1" ht="16" customHeight="1" thickBot="1" x14ac:dyDescent="0.4">
      <c r="B45" s="21" t="s">
        <v>55</v>
      </c>
      <c r="C45" s="22"/>
      <c r="D45" s="22"/>
      <c r="E45" s="23"/>
      <c r="F45" s="23"/>
      <c r="G45" s="23"/>
      <c r="H45" s="14"/>
      <c r="I45" s="14"/>
      <c r="J45" s="183"/>
    </row>
    <row r="46" spans="2:10" ht="16" customHeight="1" x14ac:dyDescent="0.35">
      <c r="B46" s="33" t="s">
        <v>56</v>
      </c>
      <c r="C46" s="34"/>
      <c r="D46" s="33" t="s">
        <v>57</v>
      </c>
      <c r="E46" s="34"/>
      <c r="F46" s="33" t="s">
        <v>58</v>
      </c>
      <c r="G46" s="34"/>
    </row>
    <row r="47" spans="2:10" ht="16" customHeight="1" x14ac:dyDescent="0.35">
      <c r="B47" s="35" t="s">
        <v>19</v>
      </c>
      <c r="C47" s="36" t="s">
        <v>20</v>
      </c>
      <c r="D47" s="35" t="s">
        <v>19</v>
      </c>
      <c r="E47" s="36" t="s">
        <v>20</v>
      </c>
      <c r="F47" s="35" t="s">
        <v>19</v>
      </c>
      <c r="G47" s="36" t="s">
        <v>20</v>
      </c>
    </row>
    <row r="48" spans="2:10" ht="16" customHeight="1" x14ac:dyDescent="0.35">
      <c r="B48" s="37">
        <v>1</v>
      </c>
      <c r="C48" s="38" t="s">
        <v>59</v>
      </c>
      <c r="D48" s="37">
        <v>1</v>
      </c>
      <c r="E48" s="38" t="s">
        <v>60</v>
      </c>
      <c r="F48" s="37">
        <v>1</v>
      </c>
      <c r="G48" s="39" t="s">
        <v>61</v>
      </c>
    </row>
    <row r="49" spans="2:16" ht="16" customHeight="1" x14ac:dyDescent="0.35">
      <c r="B49" s="37">
        <v>2</v>
      </c>
      <c r="C49" s="38" t="s">
        <v>62</v>
      </c>
      <c r="D49" s="37">
        <v>2</v>
      </c>
      <c r="E49" s="38" t="s">
        <v>63</v>
      </c>
      <c r="F49" s="37">
        <v>2</v>
      </c>
      <c r="G49" s="38" t="s">
        <v>64</v>
      </c>
    </row>
    <row r="50" spans="2:16" ht="16" customHeight="1" x14ac:dyDescent="0.35">
      <c r="B50" s="37">
        <v>3</v>
      </c>
      <c r="C50" s="38" t="s">
        <v>65</v>
      </c>
      <c r="D50" s="37">
        <v>3</v>
      </c>
      <c r="E50" s="38" t="s">
        <v>66</v>
      </c>
      <c r="F50" s="37">
        <v>3</v>
      </c>
      <c r="G50" s="38" t="s">
        <v>67</v>
      </c>
    </row>
    <row r="51" spans="2:16" ht="16" customHeight="1" x14ac:dyDescent="0.35">
      <c r="B51" s="37">
        <v>4</v>
      </c>
      <c r="C51" s="38" t="s">
        <v>68</v>
      </c>
      <c r="D51" s="37">
        <v>4</v>
      </c>
      <c r="E51" s="38" t="s">
        <v>69</v>
      </c>
      <c r="F51" s="37">
        <v>4</v>
      </c>
      <c r="G51" s="38" t="s">
        <v>70</v>
      </c>
    </row>
    <row r="52" spans="2:16" ht="16" customHeight="1" x14ac:dyDescent="0.35">
      <c r="B52" s="37">
        <v>5</v>
      </c>
      <c r="C52" s="38" t="s">
        <v>71</v>
      </c>
      <c r="D52" s="37">
        <v>5</v>
      </c>
      <c r="E52" s="38" t="s">
        <v>72</v>
      </c>
      <c r="F52" s="37">
        <v>5</v>
      </c>
      <c r="G52" s="38" t="s">
        <v>73</v>
      </c>
    </row>
    <row r="53" spans="2:16" ht="16" customHeight="1" x14ac:dyDescent="0.35">
      <c r="B53" s="37">
        <v>6</v>
      </c>
      <c r="C53" s="38" t="s">
        <v>74</v>
      </c>
      <c r="D53" s="37">
        <v>6</v>
      </c>
      <c r="E53" s="38" t="s">
        <v>75</v>
      </c>
      <c r="F53" s="33" t="s">
        <v>76</v>
      </c>
      <c r="G53" s="34"/>
    </row>
    <row r="54" spans="2:16" ht="16" customHeight="1" x14ac:dyDescent="0.35">
      <c r="B54" s="37">
        <v>7</v>
      </c>
      <c r="C54" s="38" t="s">
        <v>77</v>
      </c>
      <c r="D54" s="37">
        <v>7</v>
      </c>
      <c r="E54" s="38" t="s">
        <v>78</v>
      </c>
      <c r="F54" s="35" t="s">
        <v>19</v>
      </c>
      <c r="G54" s="36" t="s">
        <v>20</v>
      </c>
    </row>
    <row r="55" spans="2:16" ht="16" customHeight="1" x14ac:dyDescent="0.35">
      <c r="B55" s="37">
        <v>8</v>
      </c>
      <c r="C55" s="38" t="s">
        <v>67</v>
      </c>
      <c r="D55" s="37">
        <v>8</v>
      </c>
      <c r="E55" s="38"/>
      <c r="F55" s="37">
        <v>1</v>
      </c>
      <c r="G55" s="38" t="s">
        <v>79</v>
      </c>
    </row>
    <row r="56" spans="2:16" ht="16" customHeight="1" x14ac:dyDescent="0.35">
      <c r="B56" s="37">
        <v>9</v>
      </c>
      <c r="C56" s="38" t="s">
        <v>70</v>
      </c>
      <c r="D56" s="37">
        <v>9</v>
      </c>
      <c r="E56" s="38"/>
      <c r="F56" s="37">
        <v>2</v>
      </c>
      <c r="G56" s="38" t="s">
        <v>80</v>
      </c>
    </row>
    <row r="57" spans="2:16" ht="16" customHeight="1" x14ac:dyDescent="0.35">
      <c r="B57" s="37">
        <v>10</v>
      </c>
      <c r="C57" s="38" t="s">
        <v>73</v>
      </c>
      <c r="D57" s="37">
        <v>10</v>
      </c>
      <c r="E57" s="38"/>
      <c r="F57" s="37">
        <v>3</v>
      </c>
      <c r="G57" s="38" t="s">
        <v>81</v>
      </c>
    </row>
    <row r="58" spans="2:16" s="40" customFormat="1" ht="16" customHeight="1" x14ac:dyDescent="0.35">
      <c r="B58" s="37">
        <v>11</v>
      </c>
      <c r="C58" s="38" t="s">
        <v>82</v>
      </c>
      <c r="D58" s="37">
        <v>11</v>
      </c>
      <c r="E58" s="38"/>
      <c r="F58" s="37">
        <v>4</v>
      </c>
      <c r="G58" s="38" t="s">
        <v>83</v>
      </c>
      <c r="H58" s="14"/>
      <c r="I58" s="14"/>
      <c r="J58" s="182"/>
      <c r="K58" s="14"/>
      <c r="L58" s="14"/>
      <c r="M58" s="14"/>
      <c r="N58" s="14"/>
      <c r="O58" s="14"/>
      <c r="P58" s="14"/>
    </row>
    <row r="59" spans="2:16" s="40" customFormat="1" ht="16" customHeight="1" x14ac:dyDescent="0.35">
      <c r="B59" s="37">
        <v>12</v>
      </c>
      <c r="C59" s="38" t="s">
        <v>84</v>
      </c>
      <c r="D59" s="37">
        <v>12</v>
      </c>
      <c r="E59" s="38"/>
      <c r="F59" s="37">
        <v>5</v>
      </c>
      <c r="G59" s="38" t="s">
        <v>85</v>
      </c>
      <c r="H59" s="14"/>
      <c r="I59" s="14"/>
      <c r="J59" s="182"/>
      <c r="K59" s="14"/>
      <c r="L59" s="14"/>
      <c r="M59" s="14"/>
      <c r="N59" s="14"/>
      <c r="O59" s="14"/>
      <c r="P59" s="14"/>
    </row>
    <row r="60" spans="2:16" ht="16" customHeight="1" x14ac:dyDescent="0.35">
      <c r="B60" s="37">
        <v>13</v>
      </c>
      <c r="C60" s="38" t="s">
        <v>86</v>
      </c>
      <c r="D60" s="37">
        <v>13</v>
      </c>
      <c r="E60" s="38"/>
    </row>
    <row r="61" spans="2:16" ht="16" customHeight="1" x14ac:dyDescent="0.35">
      <c r="B61" s="37">
        <v>14</v>
      </c>
      <c r="C61" s="38" t="s">
        <v>87</v>
      </c>
      <c r="D61" s="37">
        <v>14</v>
      </c>
      <c r="E61" s="38"/>
    </row>
    <row r="62" spans="2:16" ht="16" customHeight="1" x14ac:dyDescent="0.35">
      <c r="B62" s="37">
        <v>15</v>
      </c>
      <c r="C62" s="38" t="s">
        <v>88</v>
      </c>
      <c r="D62" s="37">
        <v>15</v>
      </c>
      <c r="E62" s="38"/>
    </row>
    <row r="63" spans="2:16" ht="16" customHeight="1" x14ac:dyDescent="0.35">
      <c r="D63" s="14"/>
      <c r="F63" s="41"/>
      <c r="G63" s="41"/>
    </row>
    <row r="64" spans="2:16" s="20" customFormat="1" ht="16" customHeight="1" thickBot="1" x14ac:dyDescent="0.4">
      <c r="B64" s="21" t="s">
        <v>89</v>
      </c>
      <c r="C64" s="22"/>
      <c r="D64" s="22"/>
      <c r="E64" s="23"/>
      <c r="F64" s="41"/>
      <c r="G64" s="41"/>
      <c r="H64" s="14"/>
      <c r="I64" s="14"/>
      <c r="J64" s="183"/>
    </row>
    <row r="65" spans="2:7" ht="16" customHeight="1" x14ac:dyDescent="0.35">
      <c r="B65" s="33" t="s">
        <v>90</v>
      </c>
      <c r="C65" s="34"/>
      <c r="D65" s="33" t="s">
        <v>91</v>
      </c>
      <c r="E65" s="34"/>
      <c r="F65" s="41"/>
      <c r="G65" s="41"/>
    </row>
    <row r="66" spans="2:7" ht="16" customHeight="1" x14ac:dyDescent="0.35">
      <c r="B66" s="35" t="s">
        <v>19</v>
      </c>
      <c r="C66" s="36" t="s">
        <v>20</v>
      </c>
      <c r="D66" s="35" t="s">
        <v>19</v>
      </c>
      <c r="E66" s="36" t="s">
        <v>20</v>
      </c>
    </row>
    <row r="67" spans="2:7" ht="16" customHeight="1" x14ac:dyDescent="0.35">
      <c r="B67" s="37">
        <v>1</v>
      </c>
      <c r="C67" s="38" t="s">
        <v>92</v>
      </c>
      <c r="D67" s="37">
        <v>1</v>
      </c>
      <c r="E67" s="38" t="s">
        <v>93</v>
      </c>
    </row>
    <row r="68" spans="2:7" ht="16" customHeight="1" x14ac:dyDescent="0.35">
      <c r="B68" s="37">
        <v>2</v>
      </c>
      <c r="C68" s="38" t="s">
        <v>94</v>
      </c>
      <c r="D68" s="37">
        <v>2</v>
      </c>
      <c r="E68" s="38" t="s">
        <v>95</v>
      </c>
    </row>
    <row r="69" spans="2:7" ht="16" customHeight="1" x14ac:dyDescent="0.35">
      <c r="B69" s="37">
        <v>3</v>
      </c>
      <c r="C69" s="38" t="s">
        <v>96</v>
      </c>
      <c r="D69" s="37">
        <v>3</v>
      </c>
      <c r="E69" s="38" t="s">
        <v>97</v>
      </c>
    </row>
    <row r="70" spans="2:7" ht="16" customHeight="1" x14ac:dyDescent="0.35">
      <c r="B70" s="37">
        <v>4</v>
      </c>
      <c r="C70" s="38" t="s">
        <v>98</v>
      </c>
      <c r="D70" s="37">
        <v>4</v>
      </c>
      <c r="E70" s="38" t="s">
        <v>99</v>
      </c>
    </row>
    <row r="71" spans="2:7" ht="16" customHeight="1" x14ac:dyDescent="0.35">
      <c r="B71" s="37">
        <v>5</v>
      </c>
      <c r="C71" s="38" t="s">
        <v>100</v>
      </c>
      <c r="D71" s="37">
        <v>5</v>
      </c>
      <c r="E71" s="38" t="s">
        <v>101</v>
      </c>
    </row>
    <row r="72" spans="2:7" ht="16" customHeight="1" x14ac:dyDescent="0.35">
      <c r="B72" s="37">
        <v>6</v>
      </c>
      <c r="C72" s="38" t="s">
        <v>102</v>
      </c>
      <c r="D72" s="37">
        <v>6</v>
      </c>
      <c r="E72" s="38" t="s">
        <v>103</v>
      </c>
    </row>
    <row r="73" spans="2:7" ht="16" customHeight="1" x14ac:dyDescent="0.35">
      <c r="B73" s="37">
        <v>7</v>
      </c>
      <c r="C73" s="38" t="s">
        <v>70</v>
      </c>
      <c r="D73" s="37">
        <v>7</v>
      </c>
      <c r="E73" s="38" t="s">
        <v>67</v>
      </c>
    </row>
    <row r="74" spans="2:7" ht="16" customHeight="1" x14ac:dyDescent="0.35">
      <c r="B74" s="37">
        <v>8</v>
      </c>
      <c r="C74" s="38" t="s">
        <v>73</v>
      </c>
      <c r="D74" s="37">
        <v>8</v>
      </c>
      <c r="E74" s="38" t="s">
        <v>70</v>
      </c>
    </row>
    <row r="75" spans="2:7" ht="16" customHeight="1" x14ac:dyDescent="0.35">
      <c r="B75" s="37">
        <v>9</v>
      </c>
      <c r="C75" s="38" t="s">
        <v>82</v>
      </c>
      <c r="D75" s="37">
        <v>9</v>
      </c>
      <c r="E75" s="38" t="s">
        <v>73</v>
      </c>
    </row>
    <row r="76" spans="2:7" ht="16" customHeight="1" x14ac:dyDescent="0.35">
      <c r="B76" s="37">
        <v>10</v>
      </c>
      <c r="C76" s="38" t="s">
        <v>84</v>
      </c>
      <c r="D76" s="37">
        <v>10</v>
      </c>
      <c r="E76" s="38" t="s">
        <v>82</v>
      </c>
    </row>
    <row r="77" spans="2:7" ht="16" customHeight="1" x14ac:dyDescent="0.35">
      <c r="B77" s="37">
        <v>11</v>
      </c>
      <c r="C77" s="38" t="s">
        <v>86</v>
      </c>
      <c r="D77" s="37">
        <v>11</v>
      </c>
      <c r="E77" s="38" t="s">
        <v>84</v>
      </c>
    </row>
    <row r="78" spans="2:7" ht="16" customHeight="1" x14ac:dyDescent="0.35">
      <c r="B78" s="37">
        <v>12</v>
      </c>
      <c r="C78" s="38" t="s">
        <v>87</v>
      </c>
      <c r="D78" s="37">
        <v>12</v>
      </c>
      <c r="E78" s="38" t="s">
        <v>86</v>
      </c>
    </row>
    <row r="79" spans="2:7" ht="16" customHeight="1" x14ac:dyDescent="0.35">
      <c r="B79" s="37">
        <v>13</v>
      </c>
      <c r="C79" s="38" t="s">
        <v>88</v>
      </c>
      <c r="D79" s="37">
        <v>13</v>
      </c>
      <c r="E79" s="38" t="s">
        <v>87</v>
      </c>
    </row>
    <row r="80" spans="2:7" ht="16" customHeight="1" x14ac:dyDescent="0.35">
      <c r="B80" s="37">
        <v>14</v>
      </c>
      <c r="C80" s="38" t="s">
        <v>104</v>
      </c>
      <c r="D80" s="37">
        <v>14</v>
      </c>
      <c r="E80" s="38" t="s">
        <v>88</v>
      </c>
    </row>
    <row r="81" spans="2:7" ht="16" customHeight="1" x14ac:dyDescent="0.35">
      <c r="B81" s="37">
        <v>15</v>
      </c>
      <c r="C81" s="38" t="s">
        <v>105</v>
      </c>
      <c r="D81" s="37">
        <v>15</v>
      </c>
      <c r="E81" s="38" t="s">
        <v>104</v>
      </c>
    </row>
    <row r="82" spans="2:7" ht="16" customHeight="1" x14ac:dyDescent="0.35">
      <c r="D82" s="14"/>
    </row>
    <row r="83" spans="2:7" ht="16" customHeight="1" thickBot="1" x14ac:dyDescent="0.4">
      <c r="B83" s="21" t="s">
        <v>106</v>
      </c>
      <c r="C83" s="42"/>
      <c r="D83" s="14"/>
    </row>
    <row r="84" spans="2:7" ht="16" customHeight="1" x14ac:dyDescent="0.35">
      <c r="B84" s="33" t="s">
        <v>107</v>
      </c>
      <c r="C84" s="34"/>
      <c r="D84" s="33" t="s">
        <v>108</v>
      </c>
      <c r="E84" s="34"/>
      <c r="F84" s="33" t="s">
        <v>109</v>
      </c>
      <c r="G84" s="34"/>
    </row>
    <row r="85" spans="2:7" ht="16" customHeight="1" x14ac:dyDescent="0.35">
      <c r="B85" s="35" t="s">
        <v>19</v>
      </c>
      <c r="C85" s="36" t="s">
        <v>20</v>
      </c>
      <c r="D85" s="35" t="s">
        <v>19</v>
      </c>
      <c r="E85" s="36" t="s">
        <v>20</v>
      </c>
      <c r="F85" s="35" t="s">
        <v>19</v>
      </c>
      <c r="G85" s="36" t="s">
        <v>20</v>
      </c>
    </row>
    <row r="86" spans="2:7" ht="16" customHeight="1" x14ac:dyDescent="0.35">
      <c r="B86" s="37">
        <v>1</v>
      </c>
      <c r="C86" s="38" t="s">
        <v>406</v>
      </c>
      <c r="D86" s="37">
        <v>1</v>
      </c>
      <c r="E86" s="38" t="s">
        <v>110</v>
      </c>
      <c r="F86" s="37">
        <v>1</v>
      </c>
      <c r="G86" s="38" t="s">
        <v>111</v>
      </c>
    </row>
    <row r="87" spans="2:7" ht="16" customHeight="1" x14ac:dyDescent="0.35">
      <c r="B87" s="37">
        <v>2</v>
      </c>
      <c r="C87" s="38" t="s">
        <v>407</v>
      </c>
      <c r="D87" s="37">
        <v>2</v>
      </c>
      <c r="E87" s="38" t="s">
        <v>112</v>
      </c>
      <c r="F87" s="37">
        <v>2</v>
      </c>
      <c r="G87" s="38" t="s">
        <v>113</v>
      </c>
    </row>
    <row r="88" spans="2:7" ht="16" customHeight="1" x14ac:dyDescent="0.35">
      <c r="B88" s="37">
        <v>3</v>
      </c>
      <c r="C88" s="38" t="s">
        <v>408</v>
      </c>
      <c r="D88" s="37">
        <v>3</v>
      </c>
      <c r="E88" s="38" t="s">
        <v>114</v>
      </c>
      <c r="F88" s="37">
        <v>3</v>
      </c>
      <c r="G88" s="38" t="s">
        <v>115</v>
      </c>
    </row>
    <row r="89" spans="2:7" ht="16" customHeight="1" x14ac:dyDescent="0.35">
      <c r="B89" s="37">
        <v>4</v>
      </c>
      <c r="C89" s="38" t="s">
        <v>409</v>
      </c>
      <c r="D89" s="37">
        <v>4</v>
      </c>
      <c r="E89" s="38" t="s">
        <v>116</v>
      </c>
      <c r="F89" s="37">
        <v>4</v>
      </c>
      <c r="G89" s="38" t="s">
        <v>117</v>
      </c>
    </row>
    <row r="90" spans="2:7" ht="16" customHeight="1" x14ac:dyDescent="0.35">
      <c r="B90" s="37">
        <v>5</v>
      </c>
      <c r="C90" s="38" t="s">
        <v>410</v>
      </c>
      <c r="D90" s="37">
        <v>5</v>
      </c>
      <c r="E90" s="38" t="s">
        <v>118</v>
      </c>
      <c r="F90" s="37">
        <v>5</v>
      </c>
      <c r="G90" s="38" t="s">
        <v>67</v>
      </c>
    </row>
    <row r="91" spans="2:7" ht="16" customHeight="1" x14ac:dyDescent="0.35">
      <c r="B91" s="37">
        <v>6</v>
      </c>
      <c r="C91" s="38" t="s">
        <v>411</v>
      </c>
      <c r="D91" s="37">
        <v>6</v>
      </c>
      <c r="E91" s="38" t="s">
        <v>119</v>
      </c>
      <c r="F91" s="37">
        <v>6</v>
      </c>
      <c r="G91" s="38" t="s">
        <v>70</v>
      </c>
    </row>
    <row r="92" spans="2:7" ht="16" customHeight="1" x14ac:dyDescent="0.35">
      <c r="B92" s="37">
        <v>7</v>
      </c>
      <c r="C92" s="38" t="s">
        <v>412</v>
      </c>
      <c r="D92" s="37">
        <v>7</v>
      </c>
      <c r="E92" s="38" t="s">
        <v>120</v>
      </c>
      <c r="F92" s="37">
        <v>7</v>
      </c>
      <c r="G92" s="38" t="s">
        <v>73</v>
      </c>
    </row>
    <row r="93" spans="2:7" ht="16" customHeight="1" x14ac:dyDescent="0.35">
      <c r="B93" s="37">
        <v>8</v>
      </c>
      <c r="C93" s="38" t="s">
        <v>413</v>
      </c>
      <c r="D93" s="37">
        <v>8</v>
      </c>
      <c r="E93" s="38" t="s">
        <v>121</v>
      </c>
      <c r="F93" s="37">
        <v>8</v>
      </c>
      <c r="G93" s="38" t="s">
        <v>82</v>
      </c>
    </row>
    <row r="94" spans="2:7" ht="16" customHeight="1" x14ac:dyDescent="0.35">
      <c r="B94" s="37">
        <v>9</v>
      </c>
      <c r="C94" s="38" t="s">
        <v>414</v>
      </c>
      <c r="D94" s="37">
        <v>9</v>
      </c>
      <c r="E94" s="38" t="s">
        <v>122</v>
      </c>
      <c r="F94" s="37">
        <v>9</v>
      </c>
      <c r="G94" s="38" t="s">
        <v>84</v>
      </c>
    </row>
    <row r="95" spans="2:7" ht="16" customHeight="1" x14ac:dyDescent="0.35">
      <c r="B95" s="37">
        <v>10</v>
      </c>
      <c r="C95" s="38" t="s">
        <v>415</v>
      </c>
      <c r="D95" s="37">
        <v>10</v>
      </c>
      <c r="E95" s="38" t="s">
        <v>123</v>
      </c>
      <c r="F95" s="37">
        <v>10</v>
      </c>
      <c r="G95" s="38" t="s">
        <v>86</v>
      </c>
    </row>
    <row r="96" spans="2:7" ht="16" customHeight="1" x14ac:dyDescent="0.35">
      <c r="B96" s="37">
        <v>11</v>
      </c>
      <c r="C96" s="38" t="s">
        <v>416</v>
      </c>
      <c r="D96" s="37">
        <v>11</v>
      </c>
      <c r="E96" s="38" t="s">
        <v>124</v>
      </c>
      <c r="F96" s="37">
        <v>11</v>
      </c>
      <c r="G96" s="38" t="s">
        <v>87</v>
      </c>
    </row>
    <row r="97" spans="2:7" ht="16" customHeight="1" x14ac:dyDescent="0.35">
      <c r="B97" s="37">
        <v>12</v>
      </c>
      <c r="C97" s="38" t="s">
        <v>417</v>
      </c>
      <c r="D97" s="37">
        <v>12</v>
      </c>
      <c r="E97" s="38" t="s">
        <v>125</v>
      </c>
      <c r="F97" s="37">
        <v>12</v>
      </c>
      <c r="G97" s="38" t="s">
        <v>88</v>
      </c>
    </row>
    <row r="98" spans="2:7" ht="16" customHeight="1" x14ac:dyDescent="0.35">
      <c r="B98" s="37">
        <v>13</v>
      </c>
      <c r="C98" s="38" t="s">
        <v>126</v>
      </c>
      <c r="D98" s="37">
        <v>13</v>
      </c>
      <c r="E98" s="38" t="s">
        <v>67</v>
      </c>
      <c r="F98" s="37">
        <v>13</v>
      </c>
      <c r="G98" s="38" t="s">
        <v>104</v>
      </c>
    </row>
    <row r="99" spans="2:7" ht="16" customHeight="1" x14ac:dyDescent="0.35">
      <c r="B99" s="37">
        <v>14</v>
      </c>
      <c r="C99" s="38" t="s">
        <v>127</v>
      </c>
      <c r="D99" s="37">
        <v>14</v>
      </c>
      <c r="E99" s="38" t="s">
        <v>70</v>
      </c>
      <c r="F99" s="37">
        <v>14</v>
      </c>
      <c r="G99" s="38" t="s">
        <v>105</v>
      </c>
    </row>
    <row r="100" spans="2:7" ht="16" customHeight="1" x14ac:dyDescent="0.35">
      <c r="B100" s="37">
        <v>15</v>
      </c>
      <c r="C100" s="38" t="s">
        <v>128</v>
      </c>
      <c r="D100" s="37">
        <v>15</v>
      </c>
      <c r="E100" s="38" t="s">
        <v>117</v>
      </c>
      <c r="F100" s="37">
        <v>15</v>
      </c>
      <c r="G100" s="38" t="s">
        <v>129</v>
      </c>
    </row>
    <row r="101" spans="2:7" ht="16" customHeight="1" x14ac:dyDescent="0.35">
      <c r="B101" s="14"/>
      <c r="D101" s="14"/>
    </row>
    <row r="102" spans="2:7" ht="16" customHeight="1" x14ac:dyDescent="0.35">
      <c r="B102" s="14" t="s">
        <v>130</v>
      </c>
      <c r="D102" s="14"/>
    </row>
    <row r="103" spans="2:7" ht="16" customHeight="1" x14ac:dyDescent="0.35">
      <c r="B103" s="14"/>
      <c r="D103" s="14"/>
    </row>
    <row r="104" spans="2:7" ht="16" customHeight="1" x14ac:dyDescent="0.35">
      <c r="B104" s="14"/>
      <c r="D104" s="14"/>
    </row>
    <row r="105" spans="2:7" ht="16" customHeight="1" x14ac:dyDescent="0.35">
      <c r="B105" s="14"/>
      <c r="D105" s="14"/>
    </row>
    <row r="106" spans="2:7" ht="16" customHeight="1" x14ac:dyDescent="0.35">
      <c r="B106" s="14"/>
      <c r="D106" s="14"/>
    </row>
    <row r="107" spans="2:7" ht="16" customHeight="1" x14ac:dyDescent="0.35">
      <c r="B107" s="14"/>
      <c r="D107" s="14"/>
    </row>
    <row r="108" spans="2:7" ht="16" customHeight="1" x14ac:dyDescent="0.35">
      <c r="B108" s="14"/>
      <c r="D108" s="14"/>
    </row>
    <row r="109" spans="2:7" ht="16" customHeight="1" x14ac:dyDescent="0.35">
      <c r="B109" s="14"/>
      <c r="D109" s="14"/>
    </row>
    <row r="110" spans="2:7" ht="16" customHeight="1" x14ac:dyDescent="0.35">
      <c r="B110" s="14"/>
      <c r="D110" s="14"/>
    </row>
    <row r="111" spans="2:7" ht="16" customHeight="1" x14ac:dyDescent="0.35">
      <c r="B111" s="14"/>
      <c r="D111" s="14"/>
    </row>
    <row r="112" spans="2:7" ht="16" customHeight="1" x14ac:dyDescent="0.35">
      <c r="B112" s="14"/>
      <c r="D112" s="14"/>
    </row>
    <row r="113" spans="2:4" ht="16" customHeight="1" x14ac:dyDescent="0.35">
      <c r="B113" s="14"/>
      <c r="D113" s="14"/>
    </row>
    <row r="114" spans="2:4" ht="16" customHeight="1" x14ac:dyDescent="0.35">
      <c r="B114" s="14"/>
      <c r="D114" s="14"/>
    </row>
    <row r="115" spans="2:4" ht="16" customHeight="1" x14ac:dyDescent="0.35">
      <c r="B115" s="14"/>
      <c r="D115" s="14"/>
    </row>
    <row r="116" spans="2:4" ht="16" customHeight="1" x14ac:dyDescent="0.35">
      <c r="B116" s="14"/>
      <c r="D116" s="14"/>
    </row>
    <row r="117" spans="2:4" ht="16" customHeight="1" x14ac:dyDescent="0.35">
      <c r="B117" s="14"/>
      <c r="D117" s="14"/>
    </row>
    <row r="118" spans="2:4" ht="16" customHeight="1" x14ac:dyDescent="0.35">
      <c r="B118" s="14"/>
      <c r="D118" s="14"/>
    </row>
    <row r="119" spans="2:4" ht="16" customHeight="1" x14ac:dyDescent="0.35">
      <c r="B119" s="14"/>
      <c r="D119" s="14"/>
    </row>
  </sheetData>
  <hyperlinks>
    <hyperlink ref="L6" r:id="rId1"/>
  </hyperlinks>
  <pageMargins left="0.45" right="0.45" top="0.45" bottom="0.45" header="0.3" footer="0.3"/>
  <pageSetup scale="85"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214"/>
  <sheetViews>
    <sheetView showGridLines="0" zoomScaleNormal="100" workbookViewId="0">
      <pane ySplit="10" topLeftCell="A77" activePane="bottomLeft" state="frozen"/>
      <selection activeCell="F15" sqref="F15"/>
      <selection pane="bottomLeft" activeCell="O83" sqref="O83"/>
    </sheetView>
  </sheetViews>
  <sheetFormatPr defaultColWidth="8.81640625" defaultRowHeight="14.5" outlineLevelCol="1" x14ac:dyDescent="0.35"/>
  <cols>
    <col min="1" max="1" width="1.6328125" style="67" customWidth="1"/>
    <col min="2" max="2" width="3.6328125" style="9" customWidth="1"/>
    <col min="3" max="3" width="20.6328125" style="8" customWidth="1"/>
    <col min="4" max="4" width="25.6328125" style="8" customWidth="1"/>
    <col min="5" max="7" width="0.81640625" style="8" customWidth="1"/>
    <col min="8" max="8" width="3.6328125" style="8" customWidth="1"/>
    <col min="9" max="9" width="20.6328125" style="8" customWidth="1"/>
    <col min="10" max="10" width="25.6328125" style="8" customWidth="1"/>
    <col min="11" max="13" width="0.81640625" style="8" customWidth="1"/>
    <col min="14" max="14" width="3.6328125" style="8" customWidth="1"/>
    <col min="15" max="15" width="26.6328125" style="8" customWidth="1"/>
    <col min="16" max="16" width="15.6328125" style="8" customWidth="1"/>
    <col min="17" max="20" width="15.6328125" style="8" customWidth="1" outlineLevel="1"/>
    <col min="21" max="21" width="15.6328125" style="8" customWidth="1"/>
    <col min="22" max="25" width="15.6328125" style="8" customWidth="1" outlineLevel="1"/>
    <col min="26" max="16384" width="8.81640625" style="8"/>
  </cols>
  <sheetData>
    <row r="1" spans="1:25" s="4" customFormat="1" ht="5" customHeight="1" x14ac:dyDescent="0.35">
      <c r="A1" s="1"/>
      <c r="B1" s="2"/>
      <c r="C1" s="3"/>
      <c r="D1" s="3"/>
    </row>
    <row r="2" spans="1:25" ht="31" customHeight="1" x14ac:dyDescent="0.35">
      <c r="A2" s="5"/>
      <c r="B2" s="6" t="s">
        <v>194</v>
      </c>
      <c r="C2" s="7"/>
      <c r="D2" s="7"/>
      <c r="J2" s="92" t="s">
        <v>195</v>
      </c>
      <c r="N2" s="93" t="s">
        <v>196</v>
      </c>
      <c r="O2" s="94"/>
      <c r="P2" s="94"/>
      <c r="Q2" s="94"/>
      <c r="R2" s="195" t="s">
        <v>435</v>
      </c>
      <c r="S2" s="195"/>
      <c r="T2" s="195"/>
      <c r="U2" s="195"/>
      <c r="V2" s="195"/>
      <c r="W2" s="195"/>
      <c r="X2" s="195"/>
      <c r="Y2" s="195"/>
    </row>
    <row r="3" spans="1:25" ht="5" customHeight="1" x14ac:dyDescent="0.35">
      <c r="A3" s="5"/>
      <c r="C3" s="7"/>
      <c r="D3" s="10"/>
      <c r="N3" s="95"/>
      <c r="O3" s="94"/>
      <c r="P3" s="94"/>
      <c r="Q3" s="94"/>
      <c r="R3" s="195"/>
      <c r="S3" s="195"/>
      <c r="T3" s="195"/>
      <c r="U3" s="195"/>
      <c r="V3" s="195"/>
      <c r="W3" s="195"/>
      <c r="X3" s="195"/>
      <c r="Y3" s="195"/>
    </row>
    <row r="4" spans="1:25" ht="15" hidden="1" customHeight="1" x14ac:dyDescent="0.35">
      <c r="A4" s="5"/>
      <c r="C4" s="7"/>
      <c r="D4" s="7"/>
      <c r="N4" s="96"/>
      <c r="O4" s="94"/>
      <c r="P4" s="94"/>
      <c r="Q4" s="94"/>
      <c r="R4" s="195"/>
      <c r="S4" s="195"/>
      <c r="T4" s="195"/>
      <c r="U4" s="195"/>
      <c r="V4" s="195"/>
      <c r="W4" s="195"/>
      <c r="X4" s="195"/>
      <c r="Y4" s="195"/>
    </row>
    <row r="5" spans="1:25" s="61" customFormat="1" ht="15" customHeight="1" thickBot="1" x14ac:dyDescent="0.4">
      <c r="B5" s="21" t="s">
        <v>197</v>
      </c>
      <c r="C5" s="21"/>
      <c r="D5" s="68"/>
      <c r="E5" s="7"/>
      <c r="F5" s="7"/>
      <c r="G5" s="7"/>
      <c r="H5" s="7"/>
      <c r="I5" s="7"/>
      <c r="J5" s="7"/>
      <c r="K5" s="7"/>
      <c r="L5" s="7"/>
      <c r="M5" s="7"/>
      <c r="N5" s="96" t="s">
        <v>198</v>
      </c>
      <c r="O5" s="97"/>
      <c r="P5" s="97"/>
      <c r="Q5" s="98"/>
      <c r="R5" s="195"/>
      <c r="S5" s="195"/>
      <c r="T5" s="195"/>
      <c r="U5" s="195"/>
      <c r="V5" s="195"/>
      <c r="W5" s="195"/>
      <c r="X5" s="195"/>
      <c r="Y5" s="195"/>
    </row>
    <row r="6" spans="1:25" ht="15" customHeight="1" thickBot="1" x14ac:dyDescent="0.4">
      <c r="A6" s="63"/>
      <c r="C6" s="7"/>
      <c r="D6" s="7"/>
      <c r="N6" s="99"/>
      <c r="O6" s="8" t="s">
        <v>199</v>
      </c>
      <c r="P6" s="61"/>
      <c r="Q6" s="61"/>
      <c r="R6" t="s">
        <v>436</v>
      </c>
      <c r="S6" s="61"/>
      <c r="T6" s="61"/>
      <c r="U6" s="61"/>
      <c r="V6" s="61"/>
      <c r="W6" s="61"/>
      <c r="X6" s="61"/>
      <c r="Y6" s="61"/>
    </row>
    <row r="7" spans="1:25" ht="15" customHeight="1" thickBot="1" x14ac:dyDescent="0.4">
      <c r="A7" s="65"/>
      <c r="B7" s="100">
        <v>1</v>
      </c>
      <c r="C7" s="83" t="s">
        <v>139</v>
      </c>
      <c r="D7" s="101">
        <v>1</v>
      </c>
      <c r="N7" s="102"/>
      <c r="O7" s="8" t="s">
        <v>200</v>
      </c>
      <c r="P7" s="61"/>
      <c r="Q7" s="61"/>
      <c r="R7" s="196" t="s">
        <v>437</v>
      </c>
      <c r="S7" s="61"/>
      <c r="T7" s="61"/>
      <c r="U7" s="61"/>
      <c r="V7" s="61"/>
      <c r="W7" s="61"/>
      <c r="X7" s="61"/>
      <c r="Y7" s="61"/>
    </row>
    <row r="8" spans="1:25" ht="15" customHeight="1" x14ac:dyDescent="0.35">
      <c r="B8" s="9">
        <v>2</v>
      </c>
      <c r="C8" s="91" t="s">
        <v>201</v>
      </c>
      <c r="D8" s="103" t="s">
        <v>202</v>
      </c>
      <c r="N8" s="104"/>
      <c r="O8" s="8" t="s">
        <v>203</v>
      </c>
      <c r="P8" s="61"/>
      <c r="Q8" s="61"/>
      <c r="R8" s="61"/>
      <c r="S8" s="61"/>
      <c r="T8" s="61"/>
      <c r="U8" s="61"/>
      <c r="V8" s="61"/>
      <c r="W8" s="61"/>
      <c r="X8" s="61"/>
      <c r="Y8" s="61"/>
    </row>
    <row r="9" spans="1:25" ht="5" customHeight="1" x14ac:dyDescent="0.35">
      <c r="P9" s="61"/>
      <c r="Q9" s="61"/>
      <c r="R9" s="61"/>
      <c r="S9" s="61"/>
      <c r="T9" s="61"/>
      <c r="U9" s="61"/>
      <c r="V9" s="61"/>
      <c r="W9" s="61"/>
      <c r="X9" s="61"/>
      <c r="Y9" s="61"/>
    </row>
    <row r="10" spans="1:25" ht="15" customHeight="1" thickBot="1" x14ac:dyDescent="0.4">
      <c r="B10" s="21" t="s">
        <v>140</v>
      </c>
      <c r="C10" s="68"/>
      <c r="D10" s="68"/>
      <c r="E10" s="68"/>
      <c r="H10" s="21" t="s">
        <v>204</v>
      </c>
      <c r="I10" s="68"/>
      <c r="J10" s="68"/>
      <c r="K10" s="68"/>
      <c r="N10" s="21" t="s">
        <v>141</v>
      </c>
      <c r="O10" s="68"/>
      <c r="P10" s="68"/>
      <c r="Q10" s="68"/>
      <c r="R10" s="23"/>
      <c r="S10" s="23"/>
      <c r="T10" s="23"/>
      <c r="U10" s="23"/>
      <c r="V10" s="23"/>
      <c r="W10" s="23"/>
      <c r="X10" s="23"/>
      <c r="Y10" s="23"/>
    </row>
    <row r="11" spans="1:25" ht="5" customHeight="1" x14ac:dyDescent="0.35">
      <c r="P11" s="61"/>
      <c r="Q11" s="61"/>
      <c r="R11" s="61"/>
      <c r="S11" s="61"/>
      <c r="T11" s="61"/>
      <c r="U11" s="61"/>
      <c r="V11" s="61"/>
      <c r="W11" s="61"/>
      <c r="X11" s="61"/>
      <c r="Y11" s="61"/>
    </row>
    <row r="12" spans="1:25" ht="15" customHeight="1" x14ac:dyDescent="0.35">
      <c r="B12" s="105"/>
      <c r="C12" s="106" t="s">
        <v>205</v>
      </c>
      <c r="D12" s="104"/>
      <c r="H12" s="105"/>
      <c r="I12" s="106" t="s">
        <v>206</v>
      </c>
      <c r="J12" s="104"/>
      <c r="P12" s="61"/>
      <c r="Q12" s="61"/>
      <c r="R12" s="61"/>
      <c r="S12" s="61"/>
      <c r="T12" s="61"/>
      <c r="U12" s="61"/>
      <c r="V12" s="61"/>
      <c r="W12" s="61"/>
      <c r="X12" s="61"/>
      <c r="Y12" s="61"/>
    </row>
    <row r="13" spans="1:25" ht="15" customHeight="1" x14ac:dyDescent="0.35">
      <c r="P13" s="61"/>
      <c r="Q13" s="61"/>
      <c r="R13" s="61"/>
      <c r="S13" s="61"/>
      <c r="T13" s="61"/>
      <c r="U13" s="61"/>
      <c r="V13" s="61"/>
      <c r="W13" s="61"/>
      <c r="X13" s="61"/>
      <c r="Y13" s="61"/>
    </row>
    <row r="14" spans="1:25" ht="15" customHeight="1" x14ac:dyDescent="0.35">
      <c r="B14" s="69" t="s">
        <v>142</v>
      </c>
      <c r="C14" s="70" t="s">
        <v>143</v>
      </c>
      <c r="D14" s="7"/>
      <c r="E14" s="7"/>
      <c r="F14" s="62"/>
      <c r="G14" s="7"/>
      <c r="H14" s="69" t="s">
        <v>142</v>
      </c>
      <c r="I14" s="70" t="s">
        <v>163</v>
      </c>
      <c r="J14" s="82"/>
      <c r="K14" s="7"/>
      <c r="L14" s="62"/>
      <c r="M14" s="7"/>
      <c r="N14" s="69" t="s">
        <v>142</v>
      </c>
      <c r="O14" s="70" t="s">
        <v>207</v>
      </c>
      <c r="P14" s="107">
        <f>StartYear</f>
        <v>2016</v>
      </c>
      <c r="Q14" s="108"/>
      <c r="R14" s="108"/>
      <c r="S14" s="108"/>
      <c r="T14" s="109"/>
      <c r="U14" s="110">
        <f>P14+1</f>
        <v>2017</v>
      </c>
      <c r="V14" s="111"/>
      <c r="W14" s="111"/>
      <c r="X14" s="111"/>
      <c r="Y14" s="112"/>
    </row>
    <row r="15" spans="1:25" ht="15" customHeight="1" x14ac:dyDescent="0.35">
      <c r="B15" s="8"/>
      <c r="F15" s="64"/>
      <c r="H15" s="9"/>
      <c r="J15" s="10"/>
      <c r="L15" s="64"/>
      <c r="P15" s="113"/>
      <c r="Q15" s="114"/>
      <c r="R15" s="114"/>
      <c r="S15" s="114"/>
      <c r="T15" s="88"/>
      <c r="U15" s="115"/>
      <c r="V15" s="116"/>
      <c r="W15" s="116"/>
      <c r="X15" s="116"/>
      <c r="Y15" s="116"/>
    </row>
    <row r="16" spans="1:25" ht="15" customHeight="1" x14ac:dyDescent="0.35">
      <c r="B16" s="9">
        <v>1</v>
      </c>
      <c r="C16" s="7" t="s">
        <v>3</v>
      </c>
      <c r="F16" s="64"/>
      <c r="H16" s="9">
        <v>1</v>
      </c>
      <c r="I16" s="8" t="s">
        <v>137</v>
      </c>
      <c r="J16" s="117">
        <v>42375</v>
      </c>
      <c r="L16" s="64"/>
      <c r="O16" s="8" t="s">
        <v>208</v>
      </c>
      <c r="P16" s="118">
        <v>42375</v>
      </c>
      <c r="Q16" s="119"/>
      <c r="R16" s="120"/>
      <c r="S16" s="121"/>
      <c r="T16" s="122"/>
      <c r="U16" s="118">
        <v>42802</v>
      </c>
      <c r="V16" s="119"/>
      <c r="W16" s="120"/>
      <c r="X16" s="121"/>
      <c r="Y16" s="122"/>
    </row>
    <row r="17" spans="1:27" ht="15" customHeight="1" x14ac:dyDescent="0.35">
      <c r="C17" s="123" t="s">
        <v>209</v>
      </c>
      <c r="D17" s="75" t="s">
        <v>210</v>
      </c>
      <c r="F17" s="64"/>
      <c r="H17" s="9">
        <v>2</v>
      </c>
      <c r="I17" s="8" t="s">
        <v>138</v>
      </c>
      <c r="J17" s="117"/>
      <c r="L17" s="64"/>
      <c r="O17" s="8" t="s">
        <v>211</v>
      </c>
      <c r="P17" s="124"/>
      <c r="Q17" s="125"/>
      <c r="R17" s="7"/>
      <c r="S17" s="9"/>
      <c r="T17" s="126"/>
      <c r="U17" s="127"/>
      <c r="V17" s="125"/>
      <c r="W17" s="7"/>
      <c r="X17" s="9"/>
      <c r="Y17" s="126"/>
    </row>
    <row r="18" spans="1:27" ht="15" customHeight="1" x14ac:dyDescent="0.35">
      <c r="C18" s="123" t="s">
        <v>212</v>
      </c>
      <c r="D18" s="80" t="s">
        <v>213</v>
      </c>
      <c r="F18" s="64"/>
      <c r="H18" s="9">
        <v>3</v>
      </c>
      <c r="I18" s="7" t="s">
        <v>131</v>
      </c>
      <c r="J18" s="128" t="s">
        <v>37</v>
      </c>
      <c r="L18" s="64"/>
      <c r="O18" s="7" t="s">
        <v>131</v>
      </c>
      <c r="P18" s="129" t="s">
        <v>25</v>
      </c>
      <c r="Q18" s="125"/>
      <c r="R18" s="7"/>
      <c r="S18" s="9"/>
      <c r="T18" s="126"/>
      <c r="U18" s="129" t="s">
        <v>25</v>
      </c>
      <c r="V18" s="125"/>
      <c r="W18" s="7"/>
      <c r="X18" s="9"/>
      <c r="Y18" s="126"/>
    </row>
    <row r="19" spans="1:27" ht="15" customHeight="1" x14ac:dyDescent="0.35">
      <c r="C19" s="123" t="s">
        <v>214</v>
      </c>
      <c r="D19" s="80" t="s">
        <v>215</v>
      </c>
      <c r="F19" s="64"/>
      <c r="H19" s="9">
        <v>4</v>
      </c>
      <c r="I19" s="8" t="s">
        <v>132</v>
      </c>
      <c r="J19" s="128" t="s">
        <v>29</v>
      </c>
      <c r="L19" s="64"/>
      <c r="O19" s="8" t="s">
        <v>132</v>
      </c>
      <c r="P19" s="129" t="s">
        <v>29</v>
      </c>
      <c r="Q19" s="125"/>
      <c r="R19" s="7"/>
      <c r="S19" s="9"/>
      <c r="T19" s="126"/>
      <c r="U19" s="129" t="s">
        <v>29</v>
      </c>
      <c r="V19" s="125"/>
      <c r="W19" s="7"/>
      <c r="X19" s="9"/>
      <c r="Y19" s="126"/>
    </row>
    <row r="20" spans="1:27" ht="15" customHeight="1" x14ac:dyDescent="0.35">
      <c r="B20" s="9">
        <v>2</v>
      </c>
      <c r="C20" s="8" t="s">
        <v>216</v>
      </c>
      <c r="D20" s="80" t="s">
        <v>217</v>
      </c>
      <c r="F20" s="64"/>
      <c r="H20" s="9">
        <v>5</v>
      </c>
      <c r="I20" s="8" t="s">
        <v>145</v>
      </c>
      <c r="J20" s="128" t="s">
        <v>33</v>
      </c>
      <c r="L20" s="64"/>
      <c r="O20" s="8" t="s">
        <v>145</v>
      </c>
      <c r="P20" s="129" t="s">
        <v>33</v>
      </c>
      <c r="Q20" s="125"/>
      <c r="R20" s="7"/>
      <c r="S20" s="9"/>
      <c r="T20" s="126"/>
      <c r="U20" s="129" t="s">
        <v>30</v>
      </c>
      <c r="V20" s="125"/>
      <c r="W20" s="7"/>
      <c r="X20" s="9"/>
      <c r="Y20" s="126"/>
    </row>
    <row r="21" spans="1:27" ht="15" customHeight="1" x14ac:dyDescent="0.35">
      <c r="B21" s="9">
        <v>3</v>
      </c>
      <c r="C21" s="7" t="s">
        <v>193</v>
      </c>
      <c r="D21" s="130" t="s">
        <v>189</v>
      </c>
      <c r="F21" s="64"/>
      <c r="H21" s="9">
        <v>6</v>
      </c>
      <c r="I21" s="8" t="s">
        <v>167</v>
      </c>
      <c r="J21" s="130" t="s">
        <v>61</v>
      </c>
      <c r="L21" s="64"/>
      <c r="O21" s="8" t="s">
        <v>167</v>
      </c>
      <c r="P21" s="129" t="s">
        <v>61</v>
      </c>
      <c r="Q21" s="125"/>
      <c r="R21" s="7"/>
      <c r="S21" s="9"/>
      <c r="T21" s="126"/>
      <c r="U21" s="129" t="s">
        <v>61</v>
      </c>
      <c r="V21" s="125"/>
      <c r="W21" s="7"/>
      <c r="X21" s="9"/>
      <c r="Y21" s="126"/>
    </row>
    <row r="22" spans="1:27" ht="15" customHeight="1" x14ac:dyDescent="0.35">
      <c r="B22" s="9">
        <v>4</v>
      </c>
      <c r="C22" s="7" t="s">
        <v>218</v>
      </c>
      <c r="D22" s="7"/>
      <c r="F22" s="62"/>
      <c r="H22" s="9">
        <v>7</v>
      </c>
      <c r="I22" s="8" t="s">
        <v>169</v>
      </c>
      <c r="J22" s="130" t="s">
        <v>79</v>
      </c>
      <c r="L22" s="64"/>
      <c r="O22" s="8" t="s">
        <v>169</v>
      </c>
      <c r="P22" s="129" t="s">
        <v>79</v>
      </c>
      <c r="Q22" s="125"/>
      <c r="R22" s="7"/>
      <c r="S22" s="9"/>
      <c r="T22" s="126"/>
      <c r="U22" s="129" t="s">
        <v>79</v>
      </c>
      <c r="V22" s="125"/>
      <c r="W22" s="7"/>
      <c r="X22" s="9"/>
      <c r="Y22" s="126"/>
    </row>
    <row r="23" spans="1:27" s="7" customFormat="1" ht="15" customHeight="1" x14ac:dyDescent="0.35">
      <c r="A23" s="5"/>
      <c r="B23" s="9"/>
      <c r="C23" s="123" t="s">
        <v>219</v>
      </c>
      <c r="D23" s="117">
        <v>29090</v>
      </c>
      <c r="F23" s="64"/>
      <c r="G23" s="8"/>
      <c r="H23" s="9">
        <v>8</v>
      </c>
      <c r="I23" s="7" t="s">
        <v>171</v>
      </c>
      <c r="J23" s="131" t="s">
        <v>220</v>
      </c>
      <c r="K23" s="8"/>
      <c r="L23" s="64"/>
      <c r="M23" s="8"/>
      <c r="N23" s="9"/>
      <c r="O23" s="7" t="s">
        <v>171</v>
      </c>
      <c r="P23" s="131" t="s">
        <v>220</v>
      </c>
      <c r="Q23" s="132"/>
      <c r="R23" s="77"/>
      <c r="S23" s="103"/>
      <c r="T23" s="133"/>
      <c r="U23" s="131" t="s">
        <v>220</v>
      </c>
      <c r="V23" s="132"/>
      <c r="W23" s="77"/>
      <c r="X23" s="103"/>
      <c r="Y23" s="133"/>
      <c r="AA23" s="8"/>
    </row>
    <row r="24" spans="1:27" ht="15" customHeight="1" x14ac:dyDescent="0.35">
      <c r="C24" s="123" t="s">
        <v>221</v>
      </c>
      <c r="D24" s="80" t="s">
        <v>222</v>
      </c>
      <c r="F24" s="64"/>
      <c r="G24" s="7"/>
      <c r="H24" s="9"/>
      <c r="I24" s="9"/>
      <c r="J24" s="9"/>
      <c r="L24" s="62"/>
      <c r="N24" s="9"/>
    </row>
    <row r="25" spans="1:27" ht="15" customHeight="1" x14ac:dyDescent="0.35">
      <c r="B25" s="9">
        <v>5</v>
      </c>
      <c r="C25" s="8" t="s">
        <v>144</v>
      </c>
      <c r="D25" s="81" t="s">
        <v>223</v>
      </c>
      <c r="F25" s="64"/>
      <c r="H25" s="69" t="s">
        <v>156</v>
      </c>
      <c r="I25" s="70" t="s">
        <v>224</v>
      </c>
      <c r="J25" s="82"/>
      <c r="L25" s="64"/>
      <c r="N25" s="69" t="s">
        <v>156</v>
      </c>
      <c r="O25" s="70" t="s">
        <v>225</v>
      </c>
      <c r="P25" s="107">
        <f>StartYear</f>
        <v>2016</v>
      </c>
      <c r="Q25" s="108"/>
      <c r="R25" s="108"/>
      <c r="S25" s="108"/>
      <c r="T25" s="109"/>
      <c r="U25" s="110">
        <f>P25+1</f>
        <v>2017</v>
      </c>
      <c r="V25" s="111"/>
      <c r="W25" s="111"/>
      <c r="X25" s="111"/>
      <c r="Y25" s="112"/>
    </row>
    <row r="26" spans="1:27" ht="15" customHeight="1" x14ac:dyDescent="0.35">
      <c r="B26" s="9">
        <v>6</v>
      </c>
      <c r="C26" s="8" t="s">
        <v>226</v>
      </c>
      <c r="D26" s="7"/>
      <c r="F26" s="64"/>
      <c r="H26" s="9"/>
      <c r="L26" s="64"/>
      <c r="N26" s="9"/>
      <c r="P26" s="134" t="s">
        <v>227</v>
      </c>
      <c r="Q26" s="134" t="s">
        <v>228</v>
      </c>
      <c r="R26" s="134" t="s">
        <v>229</v>
      </c>
      <c r="S26" s="113" t="s">
        <v>230</v>
      </c>
      <c r="T26" s="134" t="s">
        <v>231</v>
      </c>
      <c r="U26" s="115" t="str">
        <f>P26</f>
        <v>Base Amount</v>
      </c>
      <c r="V26" s="115" t="str">
        <f t="shared" ref="V26:Y26" si="0">Q26</f>
        <v>Start Date</v>
      </c>
      <c r="W26" s="115" t="str">
        <f t="shared" si="0"/>
        <v>End Date</v>
      </c>
      <c r="X26" s="115" t="str">
        <f t="shared" si="0"/>
        <v>Category</v>
      </c>
      <c r="Y26" s="115" t="str">
        <f t="shared" si="0"/>
        <v>Notes</v>
      </c>
    </row>
    <row r="27" spans="1:27" ht="15" customHeight="1" x14ac:dyDescent="0.35">
      <c r="C27" s="74" t="s">
        <v>232</v>
      </c>
      <c r="D27" s="75" t="s">
        <v>233</v>
      </c>
      <c r="F27" s="64"/>
      <c r="H27" s="9">
        <v>1</v>
      </c>
      <c r="I27" s="135" t="str">
        <f>IF(Setup!C48&lt;&gt;"",Setup!C48,"")</f>
        <v>Regular - Salaried</v>
      </c>
      <c r="J27" s="136">
        <v>5000</v>
      </c>
      <c r="L27" s="64"/>
      <c r="N27" s="9"/>
      <c r="O27" s="137" t="str">
        <f>IF(I27&lt;&gt;"",I27,"")</f>
        <v>Regular - Salaried</v>
      </c>
      <c r="P27" s="138">
        <v>5000</v>
      </c>
      <c r="Q27" s="139">
        <v>42375</v>
      </c>
      <c r="R27" s="139"/>
      <c r="S27" s="140" t="s">
        <v>61</v>
      </c>
      <c r="T27" s="141"/>
      <c r="U27" s="138">
        <v>6500</v>
      </c>
      <c r="V27" s="139">
        <v>42802</v>
      </c>
      <c r="W27" s="139"/>
      <c r="X27" s="140" t="s">
        <v>61</v>
      </c>
      <c r="Y27" s="141"/>
    </row>
    <row r="28" spans="1:27" ht="15" customHeight="1" x14ac:dyDescent="0.35">
      <c r="C28" s="74" t="s">
        <v>234</v>
      </c>
      <c r="D28" s="80" t="s">
        <v>235</v>
      </c>
      <c r="F28" s="64"/>
      <c r="H28" s="9">
        <v>2</v>
      </c>
      <c r="I28" s="135" t="str">
        <f>IF(Setup!C49&lt;&gt;"",Setup!C49,"")</f>
        <v>Regular - Hourly</v>
      </c>
      <c r="J28" s="142"/>
      <c r="K28" s="7"/>
      <c r="L28" s="64"/>
      <c r="N28" s="9"/>
      <c r="O28" s="143" t="str">
        <f t="shared" ref="O28:O41" si="1">IF(I28&lt;&gt;"",I28,"")</f>
        <v>Regular - Hourly</v>
      </c>
      <c r="P28" s="138"/>
      <c r="Q28" s="139"/>
      <c r="R28" s="139"/>
      <c r="S28" s="140"/>
      <c r="T28" s="141"/>
      <c r="U28" s="138"/>
      <c r="V28" s="139"/>
      <c r="W28" s="139"/>
      <c r="X28" s="140"/>
      <c r="Y28" s="141"/>
    </row>
    <row r="29" spans="1:27" ht="15" customHeight="1" x14ac:dyDescent="0.35">
      <c r="C29" s="74" t="s">
        <v>236</v>
      </c>
      <c r="D29" s="80" t="s">
        <v>237</v>
      </c>
      <c r="F29" s="64"/>
      <c r="H29" s="9">
        <v>3</v>
      </c>
      <c r="I29" s="135" t="str">
        <f>IF(Setup!C50&lt;&gt;"",Setup!C50,"")</f>
        <v>Overtime</v>
      </c>
      <c r="J29" s="142"/>
      <c r="L29" s="64"/>
      <c r="M29" s="7"/>
      <c r="N29" s="9"/>
      <c r="O29" s="143" t="str">
        <f t="shared" si="1"/>
        <v>Overtime</v>
      </c>
      <c r="P29" s="138"/>
      <c r="Q29" s="139"/>
      <c r="R29" s="139"/>
      <c r="S29" s="140"/>
      <c r="T29" s="141"/>
      <c r="U29" s="138"/>
      <c r="V29" s="139"/>
      <c r="W29" s="139"/>
      <c r="X29" s="140"/>
      <c r="Y29" s="141"/>
    </row>
    <row r="30" spans="1:27" ht="15" customHeight="1" x14ac:dyDescent="0.35">
      <c r="C30" s="74" t="s">
        <v>238</v>
      </c>
      <c r="D30" s="80" t="s">
        <v>239</v>
      </c>
      <c r="F30" s="64"/>
      <c r="H30" s="9">
        <v>4</v>
      </c>
      <c r="I30" s="135" t="str">
        <f>IF(Setup!C51&lt;&gt;"",Setup!C51,"")</f>
        <v>Holiday</v>
      </c>
      <c r="J30" s="142"/>
      <c r="L30" s="64"/>
      <c r="N30" s="9"/>
      <c r="O30" s="143" t="str">
        <f t="shared" si="1"/>
        <v>Holiday</v>
      </c>
      <c r="P30" s="138"/>
      <c r="Q30" s="139"/>
      <c r="R30" s="139"/>
      <c r="S30" s="140"/>
      <c r="T30" s="141"/>
      <c r="U30" s="138"/>
      <c r="V30" s="139"/>
      <c r="W30" s="139"/>
      <c r="X30" s="140"/>
      <c r="Y30" s="141"/>
    </row>
    <row r="31" spans="1:27" ht="15" customHeight="1" x14ac:dyDescent="0.35">
      <c r="C31" s="74" t="s">
        <v>240</v>
      </c>
      <c r="D31" s="80" t="s">
        <v>241</v>
      </c>
      <c r="F31" s="64"/>
      <c r="H31" s="9">
        <v>5</v>
      </c>
      <c r="I31" s="135" t="str">
        <f>IF(Setup!C52&lt;&gt;"",Setup!C52,"")</f>
        <v>Vacation</v>
      </c>
      <c r="J31" s="142"/>
      <c r="L31" s="64"/>
      <c r="N31" s="9"/>
      <c r="O31" s="143" t="str">
        <f t="shared" si="1"/>
        <v>Vacation</v>
      </c>
      <c r="P31" s="138"/>
      <c r="Q31" s="139"/>
      <c r="R31" s="139"/>
      <c r="S31" s="140"/>
      <c r="T31" s="141"/>
      <c r="U31" s="138"/>
      <c r="V31" s="139"/>
      <c r="W31" s="139"/>
      <c r="X31" s="140"/>
      <c r="Y31" s="141"/>
    </row>
    <row r="32" spans="1:27" ht="15" customHeight="1" x14ac:dyDescent="0.35">
      <c r="B32" s="9">
        <v>7</v>
      </c>
      <c r="C32" s="8" t="s">
        <v>146</v>
      </c>
      <c r="D32" s="7"/>
      <c r="F32" s="64"/>
      <c r="H32" s="9">
        <v>6</v>
      </c>
      <c r="I32" s="135" t="str">
        <f>IF(Setup!C53&lt;&gt;"",Setup!C53,"")</f>
        <v>Bonus</v>
      </c>
      <c r="J32" s="142"/>
      <c r="L32" s="64"/>
      <c r="N32" s="9"/>
      <c r="O32" s="143" t="str">
        <f t="shared" si="1"/>
        <v>Bonus</v>
      </c>
      <c r="P32" s="138"/>
      <c r="Q32" s="139"/>
      <c r="R32" s="139"/>
      <c r="S32" s="140"/>
      <c r="T32" s="141"/>
      <c r="U32" s="138"/>
      <c r="V32" s="139"/>
      <c r="W32" s="139"/>
      <c r="X32" s="140"/>
      <c r="Y32" s="141"/>
    </row>
    <row r="33" spans="2:25" ht="15" customHeight="1" x14ac:dyDescent="0.35">
      <c r="C33" s="74" t="s">
        <v>147</v>
      </c>
      <c r="D33" s="75" t="s">
        <v>242</v>
      </c>
      <c r="F33" s="64"/>
      <c r="H33" s="9">
        <v>7</v>
      </c>
      <c r="I33" s="135" t="str">
        <f>IF(Setup!C54&lt;&gt;"",Setup!C54,"")</f>
        <v>Commission</v>
      </c>
      <c r="J33" s="142"/>
      <c r="L33" s="64"/>
      <c r="N33" s="9"/>
      <c r="O33" s="143" t="str">
        <f t="shared" si="1"/>
        <v>Commission</v>
      </c>
      <c r="P33" s="138"/>
      <c r="Q33" s="139"/>
      <c r="R33" s="139"/>
      <c r="S33" s="140"/>
      <c r="T33" s="141"/>
      <c r="U33" s="138"/>
      <c r="V33" s="139"/>
      <c r="W33" s="139"/>
      <c r="X33" s="140"/>
      <c r="Y33" s="141"/>
    </row>
    <row r="34" spans="2:25" ht="15" customHeight="1" x14ac:dyDescent="0.35">
      <c r="C34" s="74" t="s">
        <v>148</v>
      </c>
      <c r="D34" s="80" t="s">
        <v>243</v>
      </c>
      <c r="F34" s="64"/>
      <c r="H34" s="9">
        <v>8</v>
      </c>
      <c r="I34" s="135" t="str">
        <f>IF(Setup!C55&lt;&gt;"",Setup!C55,"")</f>
        <v>Other 1</v>
      </c>
      <c r="J34" s="142"/>
      <c r="L34" s="64"/>
      <c r="N34" s="9"/>
      <c r="O34" s="143" t="str">
        <f t="shared" si="1"/>
        <v>Other 1</v>
      </c>
      <c r="P34" s="138"/>
      <c r="Q34" s="139"/>
      <c r="R34" s="139"/>
      <c r="S34" s="140"/>
      <c r="T34" s="141"/>
      <c r="U34" s="138"/>
      <c r="V34" s="139"/>
      <c r="W34" s="139"/>
      <c r="X34" s="140"/>
      <c r="Y34" s="141"/>
    </row>
    <row r="35" spans="2:25" ht="15" customHeight="1" x14ac:dyDescent="0.35">
      <c r="C35" s="74" t="s">
        <v>149</v>
      </c>
      <c r="D35" s="80" t="s">
        <v>244</v>
      </c>
      <c r="F35" s="64"/>
      <c r="H35" s="9">
        <v>9</v>
      </c>
      <c r="I35" s="135" t="str">
        <f>IF(Setup!C56&lt;&gt;"",Setup!C56,"")</f>
        <v>Other 2</v>
      </c>
      <c r="J35" s="142"/>
      <c r="L35" s="64"/>
      <c r="N35" s="9"/>
      <c r="O35" s="143" t="str">
        <f t="shared" si="1"/>
        <v>Other 2</v>
      </c>
      <c r="P35" s="138"/>
      <c r="Q35" s="139"/>
      <c r="R35" s="139"/>
      <c r="S35" s="140"/>
      <c r="T35" s="141"/>
      <c r="U35" s="138"/>
      <c r="V35" s="139"/>
      <c r="W35" s="139"/>
      <c r="X35" s="140"/>
      <c r="Y35" s="141"/>
    </row>
    <row r="36" spans="2:25" ht="15" customHeight="1" x14ac:dyDescent="0.35">
      <c r="C36" s="74" t="s">
        <v>150</v>
      </c>
      <c r="D36" s="80" t="s">
        <v>245</v>
      </c>
      <c r="F36" s="64"/>
      <c r="H36" s="9">
        <v>10</v>
      </c>
      <c r="I36" s="135" t="str">
        <f>IF(Setup!C57&lt;&gt;"",Setup!C57,"")</f>
        <v>Other 3</v>
      </c>
      <c r="J36" s="142"/>
      <c r="L36" s="64"/>
      <c r="N36" s="9"/>
      <c r="O36" s="143" t="str">
        <f t="shared" si="1"/>
        <v>Other 3</v>
      </c>
      <c r="P36" s="138"/>
      <c r="Q36" s="139"/>
      <c r="R36" s="139"/>
      <c r="S36" s="140"/>
      <c r="T36" s="141"/>
      <c r="U36" s="138"/>
      <c r="V36" s="139"/>
      <c r="W36" s="139"/>
      <c r="X36" s="140"/>
      <c r="Y36" s="141"/>
    </row>
    <row r="37" spans="2:25" ht="15" customHeight="1" x14ac:dyDescent="0.35">
      <c r="B37" s="9">
        <v>8</v>
      </c>
      <c r="C37" s="8" t="s">
        <v>151</v>
      </c>
      <c r="D37" s="7"/>
      <c r="F37" s="64"/>
      <c r="H37" s="9">
        <v>11</v>
      </c>
      <c r="I37" s="135" t="str">
        <f>IF(Setup!C58&lt;&gt;"",Setup!C58,"")</f>
        <v>Other 4</v>
      </c>
      <c r="J37" s="142"/>
      <c r="L37" s="64"/>
      <c r="N37" s="9"/>
      <c r="O37" s="143" t="str">
        <f t="shared" si="1"/>
        <v>Other 4</v>
      </c>
      <c r="P37" s="138"/>
      <c r="Q37" s="139"/>
      <c r="R37" s="139"/>
      <c r="S37" s="140"/>
      <c r="T37" s="141"/>
      <c r="U37" s="138"/>
      <c r="V37" s="139"/>
      <c r="W37" s="139"/>
      <c r="X37" s="140"/>
      <c r="Y37" s="141"/>
    </row>
    <row r="38" spans="2:25" ht="15" customHeight="1" x14ac:dyDescent="0.35">
      <c r="C38" s="74" t="s">
        <v>3</v>
      </c>
      <c r="D38" s="75" t="s">
        <v>217</v>
      </c>
      <c r="F38" s="64"/>
      <c r="H38" s="9">
        <v>12</v>
      </c>
      <c r="I38" s="135" t="str">
        <f>IF(Setup!C59&lt;&gt;"",Setup!C59,"")</f>
        <v>Other 5</v>
      </c>
      <c r="J38" s="142"/>
      <c r="L38" s="64"/>
      <c r="N38" s="9"/>
      <c r="O38" s="143" t="str">
        <f t="shared" si="1"/>
        <v>Other 5</v>
      </c>
      <c r="P38" s="138"/>
      <c r="Q38" s="139"/>
      <c r="R38" s="139"/>
      <c r="S38" s="140"/>
      <c r="T38" s="141"/>
      <c r="U38" s="138"/>
      <c r="V38" s="139"/>
      <c r="W38" s="139"/>
      <c r="X38" s="140"/>
      <c r="Y38" s="141"/>
    </row>
    <row r="39" spans="2:25" ht="15" customHeight="1" x14ac:dyDescent="0.35">
      <c r="C39" s="74" t="s">
        <v>152</v>
      </c>
      <c r="D39" s="80" t="s">
        <v>246</v>
      </c>
      <c r="F39" s="64"/>
      <c r="H39" s="9">
        <v>13</v>
      </c>
      <c r="I39" s="135" t="str">
        <f>IF(Setup!C60&lt;&gt;"",Setup!C60,"")</f>
        <v>Other 6</v>
      </c>
      <c r="J39" s="142"/>
      <c r="L39" s="64"/>
      <c r="N39" s="9"/>
      <c r="O39" s="143" t="str">
        <f t="shared" si="1"/>
        <v>Other 6</v>
      </c>
      <c r="P39" s="138"/>
      <c r="Q39" s="139"/>
      <c r="R39" s="139"/>
      <c r="S39" s="140"/>
      <c r="T39" s="141"/>
      <c r="U39" s="138"/>
      <c r="V39" s="139"/>
      <c r="W39" s="139"/>
      <c r="X39" s="140"/>
      <c r="Y39" s="141"/>
    </row>
    <row r="40" spans="2:25" ht="15" customHeight="1" x14ac:dyDescent="0.35">
      <c r="C40" s="74" t="s">
        <v>153</v>
      </c>
      <c r="D40" s="144">
        <v>889</v>
      </c>
      <c r="F40" s="64"/>
      <c r="H40" s="9">
        <v>14</v>
      </c>
      <c r="I40" s="135" t="str">
        <f>IF(Setup!C61&lt;&gt;"",Setup!C61,"")</f>
        <v>Other 7</v>
      </c>
      <c r="J40" s="142"/>
      <c r="L40" s="64"/>
      <c r="N40" s="9"/>
      <c r="O40" s="143" t="str">
        <f t="shared" si="1"/>
        <v>Other 7</v>
      </c>
      <c r="P40" s="138"/>
      <c r="Q40" s="139"/>
      <c r="R40" s="139"/>
      <c r="S40" s="140"/>
      <c r="T40" s="141"/>
      <c r="U40" s="138"/>
      <c r="V40" s="139"/>
      <c r="W40" s="139"/>
      <c r="X40" s="140"/>
      <c r="Y40" s="141"/>
    </row>
    <row r="41" spans="2:25" ht="15" customHeight="1" x14ac:dyDescent="0.35">
      <c r="C41" s="74" t="s">
        <v>154</v>
      </c>
      <c r="D41" s="145">
        <v>94945859944</v>
      </c>
      <c r="F41" s="64"/>
      <c r="H41" s="9">
        <v>15</v>
      </c>
      <c r="I41" s="146" t="str">
        <f>IF(Setup!C62&lt;&gt;"",Setup!C62,"")</f>
        <v>Other 8</v>
      </c>
      <c r="J41" s="142"/>
      <c r="L41" s="64"/>
      <c r="N41" s="9"/>
      <c r="O41" s="147" t="str">
        <f t="shared" si="1"/>
        <v>Other 8</v>
      </c>
      <c r="P41" s="138"/>
      <c r="Q41" s="139"/>
      <c r="R41" s="139"/>
      <c r="S41" s="140"/>
      <c r="T41" s="141"/>
      <c r="U41" s="138"/>
      <c r="V41" s="139"/>
      <c r="W41" s="139"/>
      <c r="X41" s="140"/>
      <c r="Y41" s="141"/>
    </row>
    <row r="42" spans="2:25" ht="15" customHeight="1" x14ac:dyDescent="0.35">
      <c r="B42" s="9">
        <v>9</v>
      </c>
      <c r="C42" s="8" t="s">
        <v>157</v>
      </c>
      <c r="D42" s="7"/>
      <c r="F42" s="64"/>
      <c r="H42" s="9"/>
      <c r="J42" s="148"/>
      <c r="L42" s="64"/>
      <c r="N42" s="9"/>
      <c r="P42" s="7"/>
      <c r="T42" s="9"/>
    </row>
    <row r="43" spans="2:25" ht="15" customHeight="1" x14ac:dyDescent="0.35">
      <c r="C43" s="74" t="s">
        <v>158</v>
      </c>
      <c r="D43" s="75" t="s">
        <v>247</v>
      </c>
      <c r="F43" s="64"/>
      <c r="H43" s="69" t="s">
        <v>133</v>
      </c>
      <c r="I43" s="70" t="s">
        <v>248</v>
      </c>
      <c r="J43" s="149"/>
      <c r="L43" s="64"/>
      <c r="N43" s="69" t="s">
        <v>133</v>
      </c>
      <c r="O43" s="70" t="s">
        <v>249</v>
      </c>
      <c r="P43" s="107">
        <f>StartYear</f>
        <v>2016</v>
      </c>
      <c r="Q43" s="108"/>
      <c r="R43" s="108"/>
      <c r="S43" s="108"/>
      <c r="T43" s="109"/>
      <c r="U43" s="110">
        <f>P43+1</f>
        <v>2017</v>
      </c>
      <c r="V43" s="111"/>
      <c r="W43" s="111"/>
      <c r="X43" s="111"/>
      <c r="Y43" s="112"/>
    </row>
    <row r="44" spans="2:25" ht="15" customHeight="1" x14ac:dyDescent="0.35">
      <c r="C44" s="74" t="s">
        <v>159</v>
      </c>
      <c r="D44" s="80" t="s">
        <v>250</v>
      </c>
      <c r="F44" s="64"/>
      <c r="H44" s="9"/>
      <c r="J44" s="148"/>
      <c r="L44" s="64"/>
      <c r="N44" s="9"/>
      <c r="P44" s="134" t="s">
        <v>251</v>
      </c>
      <c r="Q44" s="134" t="s">
        <v>228</v>
      </c>
      <c r="R44" s="134" t="s">
        <v>229</v>
      </c>
      <c r="S44" s="113" t="s">
        <v>230</v>
      </c>
      <c r="T44" s="134" t="s">
        <v>231</v>
      </c>
      <c r="U44" s="115" t="str">
        <f>P44</f>
        <v>Amount</v>
      </c>
      <c r="V44" s="115" t="str">
        <f t="shared" ref="V44:Y44" si="2">Q44</f>
        <v>Start Date</v>
      </c>
      <c r="W44" s="115" t="str">
        <f t="shared" si="2"/>
        <v>End Date</v>
      </c>
      <c r="X44" s="115" t="str">
        <f t="shared" si="2"/>
        <v>Category</v>
      </c>
      <c r="Y44" s="115" t="str">
        <f t="shared" si="2"/>
        <v>Notes</v>
      </c>
    </row>
    <row r="45" spans="2:25" ht="15" customHeight="1" x14ac:dyDescent="0.35">
      <c r="C45" s="74" t="s">
        <v>160</v>
      </c>
      <c r="D45" s="80" t="s">
        <v>252</v>
      </c>
      <c r="F45" s="64"/>
      <c r="G45" s="7"/>
      <c r="H45" s="9">
        <v>1</v>
      </c>
      <c r="I45" s="135" t="str">
        <f>IF(Setup!E48&lt;&gt;"",Setup!E48,"")</f>
        <v>Federal Income Tax</v>
      </c>
      <c r="J45" s="84">
        <v>0.1</v>
      </c>
      <c r="L45" s="64"/>
      <c r="N45" s="9"/>
      <c r="O45" s="137" t="str">
        <f>IF(I45&lt;&gt;"",I45,"")</f>
        <v>Federal Income Tax</v>
      </c>
      <c r="P45" s="150">
        <v>0.1</v>
      </c>
      <c r="Q45" s="139"/>
      <c r="R45" s="139"/>
      <c r="S45" s="140"/>
      <c r="T45" s="151"/>
      <c r="U45" s="150">
        <v>0.1</v>
      </c>
      <c r="V45" s="139"/>
      <c r="W45" s="139"/>
      <c r="X45" s="140"/>
      <c r="Y45" s="151"/>
    </row>
    <row r="46" spans="2:25" ht="15" customHeight="1" x14ac:dyDescent="0.35">
      <c r="F46" s="62"/>
      <c r="H46" s="9">
        <v>2</v>
      </c>
      <c r="I46" s="135" t="str">
        <f>IF(Setup!E49&lt;&gt;"",Setup!E49,"")</f>
        <v>Social Security Tax</v>
      </c>
      <c r="J46" s="152">
        <v>6.2E-2</v>
      </c>
      <c r="L46" s="64"/>
      <c r="N46" s="9"/>
      <c r="O46" s="143" t="str">
        <f t="shared" ref="O46:O59" si="3">IF(I46&lt;&gt;"",I46,"")</f>
        <v>Social Security Tax</v>
      </c>
      <c r="P46" s="150">
        <v>6.2E-2</v>
      </c>
      <c r="Q46" s="139"/>
      <c r="R46" s="139"/>
      <c r="S46" s="140"/>
      <c r="T46" s="151"/>
      <c r="U46" s="150">
        <v>6.2E-2</v>
      </c>
      <c r="V46" s="139"/>
      <c r="W46" s="139"/>
      <c r="X46" s="140"/>
      <c r="Y46" s="151"/>
    </row>
    <row r="47" spans="2:25" ht="15" customHeight="1" x14ac:dyDescent="0.35">
      <c r="B47" s="69" t="s">
        <v>156</v>
      </c>
      <c r="C47" s="70" t="s">
        <v>161</v>
      </c>
      <c r="D47" s="7"/>
      <c r="E47" s="7"/>
      <c r="F47" s="64"/>
      <c r="H47" s="9">
        <v>3</v>
      </c>
      <c r="I47" s="135" t="str">
        <f>IF(Setup!E50&lt;&gt;"",Setup!E50,"")</f>
        <v>Medicare Tax</v>
      </c>
      <c r="J47" s="153">
        <v>2.9000000000000001E-2</v>
      </c>
      <c r="L47" s="64"/>
      <c r="M47" s="7"/>
      <c r="N47" s="9"/>
      <c r="O47" s="143" t="str">
        <f t="shared" si="3"/>
        <v>Medicare Tax</v>
      </c>
      <c r="P47" s="150">
        <v>2.9000000000000001E-2</v>
      </c>
      <c r="Q47" s="139"/>
      <c r="R47" s="139"/>
      <c r="S47" s="140"/>
      <c r="T47" s="151"/>
      <c r="U47" s="150">
        <v>2.9000000000000001E-2</v>
      </c>
      <c r="V47" s="139"/>
      <c r="W47" s="139"/>
      <c r="X47" s="140"/>
      <c r="Y47" s="151"/>
    </row>
    <row r="48" spans="2:25" ht="15" customHeight="1" x14ac:dyDescent="0.35">
      <c r="D48" s="7"/>
      <c r="F48" s="64"/>
      <c r="H48" s="9">
        <v>4</v>
      </c>
      <c r="I48" s="135" t="str">
        <f>IF(Setup!E51&lt;&gt;"",Setup!E51,"")</f>
        <v>State Tax W/H</v>
      </c>
      <c r="J48" s="154">
        <v>0.04</v>
      </c>
      <c r="L48" s="62"/>
      <c r="N48" s="9"/>
      <c r="O48" s="143" t="str">
        <f t="shared" si="3"/>
        <v>State Tax W/H</v>
      </c>
      <c r="P48" s="150">
        <v>0.04</v>
      </c>
      <c r="Q48" s="139"/>
      <c r="R48" s="139"/>
      <c r="S48" s="140"/>
      <c r="T48" s="151"/>
      <c r="U48" s="150">
        <v>0.04</v>
      </c>
      <c r="V48" s="139"/>
      <c r="W48" s="139"/>
      <c r="X48" s="140"/>
      <c r="Y48" s="151"/>
    </row>
    <row r="49" spans="2:25" ht="15" customHeight="1" x14ac:dyDescent="0.35">
      <c r="B49" s="9">
        <v>1</v>
      </c>
      <c r="C49" s="7" t="s">
        <v>5</v>
      </c>
      <c r="F49" s="64"/>
      <c r="H49" s="9">
        <v>5</v>
      </c>
      <c r="I49" s="135" t="str">
        <f>IF(Setup!E52&lt;&gt;"",Setup!E52,"")</f>
        <v>Other Deduction 1</v>
      </c>
      <c r="J49" s="78"/>
      <c r="L49" s="64"/>
      <c r="N49" s="9"/>
      <c r="O49" s="143" t="str">
        <f t="shared" si="3"/>
        <v>Other Deduction 1</v>
      </c>
      <c r="P49" s="155"/>
      <c r="Q49" s="139"/>
      <c r="R49" s="139"/>
      <c r="S49" s="140"/>
      <c r="T49" s="151"/>
      <c r="U49" s="155"/>
      <c r="V49" s="139"/>
      <c r="W49" s="139"/>
      <c r="X49" s="140"/>
      <c r="Y49" s="151"/>
    </row>
    <row r="50" spans="2:25" ht="15" customHeight="1" x14ac:dyDescent="0.35">
      <c r="C50" s="74" t="s">
        <v>162</v>
      </c>
      <c r="D50" s="77" t="s">
        <v>253</v>
      </c>
      <c r="F50" s="64"/>
      <c r="H50" s="9">
        <v>6</v>
      </c>
      <c r="I50" s="135" t="str">
        <f>IF(Setup!E53&lt;&gt;"",Setup!E53,"")</f>
        <v>Other Deduction 2</v>
      </c>
      <c r="J50" s="78"/>
      <c r="L50" s="64"/>
      <c r="N50" s="9"/>
      <c r="O50" s="143" t="str">
        <f t="shared" si="3"/>
        <v>Other Deduction 2</v>
      </c>
      <c r="P50" s="155"/>
      <c r="Q50" s="139"/>
      <c r="R50" s="139"/>
      <c r="S50" s="140"/>
      <c r="T50" s="151"/>
      <c r="U50" s="155"/>
      <c r="V50" s="139"/>
      <c r="W50" s="139"/>
      <c r="X50" s="140"/>
      <c r="Y50" s="151"/>
    </row>
    <row r="51" spans="2:25" ht="15" customHeight="1" x14ac:dyDescent="0.35">
      <c r="C51" s="74" t="s">
        <v>6</v>
      </c>
      <c r="D51" s="156" t="s">
        <v>254</v>
      </c>
      <c r="F51" s="64"/>
      <c r="H51" s="9">
        <v>7</v>
      </c>
      <c r="I51" s="135" t="str">
        <f>IF(Setup!E54&lt;&gt;"",Setup!E54,"")</f>
        <v>Other Deduction 3</v>
      </c>
      <c r="J51" s="78"/>
      <c r="L51" s="64"/>
      <c r="N51" s="9"/>
      <c r="O51" s="143" t="str">
        <f t="shared" si="3"/>
        <v>Other Deduction 3</v>
      </c>
      <c r="P51" s="155"/>
      <c r="Q51" s="139"/>
      <c r="R51" s="139"/>
      <c r="S51" s="140"/>
      <c r="T51" s="151"/>
      <c r="U51" s="155"/>
      <c r="V51" s="139"/>
      <c r="W51" s="139"/>
      <c r="X51" s="140"/>
      <c r="Y51" s="151"/>
    </row>
    <row r="52" spans="2:25" ht="15" customHeight="1" x14ac:dyDescent="0.35">
      <c r="C52" s="74" t="s">
        <v>7</v>
      </c>
      <c r="D52" s="156" t="s">
        <v>255</v>
      </c>
      <c r="F52" s="64"/>
      <c r="H52" s="9">
        <v>8</v>
      </c>
      <c r="I52" s="135" t="str">
        <f>IF(Setup!E55&lt;&gt;"",Setup!E55,"")</f>
        <v/>
      </c>
      <c r="J52" s="78"/>
      <c r="L52" s="64"/>
      <c r="N52" s="9"/>
      <c r="O52" s="143" t="str">
        <f t="shared" si="3"/>
        <v/>
      </c>
      <c r="P52" s="155"/>
      <c r="Q52" s="139"/>
      <c r="R52" s="139"/>
      <c r="S52" s="140"/>
      <c r="T52" s="151"/>
      <c r="U52" s="155"/>
      <c r="V52" s="139"/>
      <c r="W52" s="139"/>
      <c r="X52" s="140"/>
      <c r="Y52" s="151"/>
    </row>
    <row r="53" spans="2:25" ht="15" customHeight="1" x14ac:dyDescent="0.35">
      <c r="C53" s="74" t="s">
        <v>165</v>
      </c>
      <c r="D53" s="157">
        <v>11561</v>
      </c>
      <c r="F53" s="64"/>
      <c r="H53" s="9">
        <v>9</v>
      </c>
      <c r="I53" s="135" t="str">
        <f>IF(Setup!E56&lt;&gt;"",Setup!E56,"")</f>
        <v/>
      </c>
      <c r="J53" s="71"/>
      <c r="L53" s="64"/>
      <c r="N53" s="9"/>
      <c r="O53" s="143" t="str">
        <f t="shared" si="3"/>
        <v/>
      </c>
      <c r="P53" s="155"/>
      <c r="Q53" s="139"/>
      <c r="R53" s="139"/>
      <c r="S53" s="140"/>
      <c r="T53" s="151"/>
      <c r="U53" s="155"/>
      <c r="V53" s="139"/>
      <c r="W53" s="139"/>
      <c r="X53" s="140"/>
      <c r="Y53" s="151"/>
    </row>
    <row r="54" spans="2:25" ht="15" customHeight="1" x14ac:dyDescent="0.35">
      <c r="B54" s="9">
        <v>2</v>
      </c>
      <c r="C54" s="7" t="s">
        <v>10</v>
      </c>
      <c r="D54" s="7"/>
      <c r="F54" s="64"/>
      <c r="H54" s="9">
        <v>10</v>
      </c>
      <c r="I54" s="135" t="str">
        <f>IF(Setup!E57&lt;&gt;"",Setup!E57,"")</f>
        <v/>
      </c>
      <c r="J54" s="71"/>
      <c r="L54" s="64"/>
      <c r="N54" s="9"/>
      <c r="O54" s="143" t="str">
        <f t="shared" si="3"/>
        <v/>
      </c>
      <c r="P54" s="155"/>
      <c r="Q54" s="139"/>
      <c r="R54" s="139"/>
      <c r="S54" s="140"/>
      <c r="T54" s="151"/>
      <c r="U54" s="155"/>
      <c r="V54" s="139"/>
      <c r="W54" s="139"/>
      <c r="X54" s="140"/>
      <c r="Y54" s="151"/>
    </row>
    <row r="55" spans="2:25" ht="15" customHeight="1" x14ac:dyDescent="0.35">
      <c r="C55" s="74" t="s">
        <v>166</v>
      </c>
      <c r="D55" s="76">
        <v>233456666</v>
      </c>
      <c r="F55" s="64"/>
      <c r="H55" s="9">
        <v>11</v>
      </c>
      <c r="I55" s="135" t="str">
        <f>IF(Setup!E58&lt;&gt;"",Setup!E58,"")</f>
        <v/>
      </c>
      <c r="J55" s="71"/>
      <c r="K55" s="7"/>
      <c r="L55" s="64"/>
      <c r="N55" s="9"/>
      <c r="O55" s="143" t="str">
        <f t="shared" si="3"/>
        <v/>
      </c>
      <c r="P55" s="155"/>
      <c r="Q55" s="139"/>
      <c r="R55" s="139"/>
      <c r="S55" s="140"/>
      <c r="T55" s="151"/>
      <c r="U55" s="155"/>
      <c r="V55" s="139"/>
      <c r="W55" s="139"/>
      <c r="X55" s="140"/>
      <c r="Y55" s="151"/>
    </row>
    <row r="56" spans="2:25" ht="15" customHeight="1" x14ac:dyDescent="0.35">
      <c r="C56" s="74" t="s">
        <v>168</v>
      </c>
      <c r="D56" s="157">
        <v>5164317878</v>
      </c>
      <c r="F56" s="64"/>
      <c r="H56" s="9">
        <v>12</v>
      </c>
      <c r="I56" s="135" t="str">
        <f>IF(Setup!E59&lt;&gt;"",Setup!E59,"")</f>
        <v/>
      </c>
      <c r="J56" s="71"/>
      <c r="L56" s="64"/>
      <c r="N56" s="9"/>
      <c r="O56" s="143" t="str">
        <f t="shared" si="3"/>
        <v/>
      </c>
      <c r="P56" s="155"/>
      <c r="Q56" s="139"/>
      <c r="R56" s="139"/>
      <c r="S56" s="140"/>
      <c r="T56" s="151"/>
      <c r="U56" s="155"/>
      <c r="V56" s="139"/>
      <c r="W56" s="139"/>
      <c r="X56" s="140"/>
      <c r="Y56" s="151"/>
    </row>
    <row r="57" spans="2:25" ht="15" customHeight="1" x14ac:dyDescent="0.35">
      <c r="C57" s="74" t="s">
        <v>170</v>
      </c>
      <c r="D57" s="157">
        <v>768999999</v>
      </c>
      <c r="F57" s="64"/>
      <c r="H57" s="9">
        <v>13</v>
      </c>
      <c r="I57" s="135" t="str">
        <f>IF(Setup!E60&lt;&gt;"",Setup!E60,"")</f>
        <v/>
      </c>
      <c r="J57" s="71"/>
      <c r="L57" s="64"/>
      <c r="N57" s="9"/>
      <c r="O57" s="143" t="str">
        <f t="shared" si="3"/>
        <v/>
      </c>
      <c r="P57" s="155"/>
      <c r="Q57" s="139"/>
      <c r="R57" s="139"/>
      <c r="S57" s="140"/>
      <c r="T57" s="151"/>
      <c r="U57" s="155"/>
      <c r="V57" s="139"/>
      <c r="W57" s="139"/>
      <c r="X57" s="140"/>
      <c r="Y57" s="151"/>
    </row>
    <row r="58" spans="2:25" ht="15" customHeight="1" x14ac:dyDescent="0.35">
      <c r="B58" s="9">
        <v>3</v>
      </c>
      <c r="C58" s="7" t="s">
        <v>13</v>
      </c>
      <c r="D58" s="7"/>
      <c r="F58" s="64"/>
      <c r="H58" s="9">
        <v>14</v>
      </c>
      <c r="I58" s="135" t="str">
        <f>IF(Setup!E61&lt;&gt;"",Setup!E61,"")</f>
        <v/>
      </c>
      <c r="J58" s="71"/>
      <c r="L58" s="64"/>
      <c r="N58" s="9"/>
      <c r="O58" s="143" t="str">
        <f t="shared" si="3"/>
        <v/>
      </c>
      <c r="P58" s="155"/>
      <c r="Q58" s="139"/>
      <c r="R58" s="139"/>
      <c r="S58" s="140"/>
      <c r="T58" s="151"/>
      <c r="U58" s="155"/>
      <c r="V58" s="139"/>
      <c r="W58" s="139"/>
      <c r="X58" s="140"/>
      <c r="Y58" s="151"/>
    </row>
    <row r="59" spans="2:25" ht="15" customHeight="1" x14ac:dyDescent="0.35">
      <c r="C59" s="74" t="s">
        <v>172</v>
      </c>
      <c r="D59" s="158" t="s">
        <v>256</v>
      </c>
      <c r="F59" s="64"/>
      <c r="H59" s="9">
        <v>15</v>
      </c>
      <c r="I59" s="146" t="str">
        <f>IF(Setup!E62&lt;&gt;"",Setup!E62,"")</f>
        <v/>
      </c>
      <c r="J59" s="71"/>
      <c r="L59" s="64"/>
      <c r="N59" s="9"/>
      <c r="O59" s="147" t="str">
        <f t="shared" si="3"/>
        <v/>
      </c>
      <c r="P59" s="155"/>
      <c r="Q59" s="139"/>
      <c r="R59" s="139"/>
      <c r="S59" s="140"/>
      <c r="T59" s="151"/>
      <c r="U59" s="155"/>
      <c r="V59" s="139"/>
      <c r="W59" s="139"/>
      <c r="X59" s="140"/>
      <c r="Y59" s="151"/>
    </row>
    <row r="60" spans="2:25" ht="15" customHeight="1" x14ac:dyDescent="0.35">
      <c r="C60" s="74" t="s">
        <v>173</v>
      </c>
      <c r="D60" s="159" t="s">
        <v>257</v>
      </c>
      <c r="F60" s="64"/>
      <c r="L60" s="64"/>
      <c r="N60" s="9"/>
      <c r="P60" s="7"/>
      <c r="T60" s="9"/>
    </row>
    <row r="61" spans="2:25" ht="15" customHeight="1" x14ac:dyDescent="0.35">
      <c r="B61" s="9">
        <v>4</v>
      </c>
      <c r="C61" s="8" t="s">
        <v>178</v>
      </c>
      <c r="D61" s="7"/>
      <c r="F61" s="64"/>
      <c r="H61" s="69" t="s">
        <v>134</v>
      </c>
      <c r="I61" s="70" t="s">
        <v>258</v>
      </c>
      <c r="J61" s="82"/>
      <c r="L61" s="64"/>
      <c r="N61" s="69" t="s">
        <v>134</v>
      </c>
      <c r="O61" s="70" t="s">
        <v>259</v>
      </c>
      <c r="P61" s="107">
        <f>StartYear</f>
        <v>2016</v>
      </c>
      <c r="Q61" s="108"/>
      <c r="R61" s="108"/>
      <c r="S61" s="108"/>
      <c r="T61" s="109"/>
      <c r="U61" s="110">
        <f>P61+1</f>
        <v>2017</v>
      </c>
      <c r="V61" s="111"/>
      <c r="W61" s="111"/>
      <c r="X61" s="111"/>
      <c r="Y61" s="112"/>
    </row>
    <row r="62" spans="2:25" ht="15" customHeight="1" x14ac:dyDescent="0.35">
      <c r="C62" s="74" t="s">
        <v>179</v>
      </c>
      <c r="D62" s="75" t="s">
        <v>260</v>
      </c>
      <c r="F62" s="64"/>
      <c r="H62" s="9"/>
      <c r="J62" s="7"/>
      <c r="L62" s="64"/>
      <c r="N62" s="9"/>
      <c r="P62" s="134" t="s">
        <v>261</v>
      </c>
      <c r="Q62" s="134" t="s">
        <v>155</v>
      </c>
      <c r="R62" s="134" t="s">
        <v>262</v>
      </c>
      <c r="S62" s="113" t="s">
        <v>211</v>
      </c>
      <c r="T62" s="134" t="s">
        <v>231</v>
      </c>
      <c r="U62" s="115" t="str">
        <f>P62</f>
        <v>Allocated</v>
      </c>
      <c r="V62" s="115" t="str">
        <f t="shared" ref="V62:Y62" si="4">Q62</f>
        <v>Taken</v>
      </c>
      <c r="W62" s="115" t="str">
        <f t="shared" si="4"/>
        <v>Taken Date</v>
      </c>
      <c r="X62" s="115" t="str">
        <f t="shared" si="4"/>
        <v>Paperwork</v>
      </c>
      <c r="Y62" s="115" t="str">
        <f t="shared" si="4"/>
        <v>Notes</v>
      </c>
    </row>
    <row r="63" spans="2:25" ht="15" customHeight="1" x14ac:dyDescent="0.35">
      <c r="C63" s="74" t="s">
        <v>180</v>
      </c>
      <c r="D63" s="80" t="s">
        <v>263</v>
      </c>
      <c r="F63" s="64"/>
      <c r="H63" s="9">
        <v>1</v>
      </c>
      <c r="I63" s="135" t="str">
        <f>IF(Setup!E86&lt;&gt;"",Setup!E86,"")</f>
        <v>Vacation/Annual Leave</v>
      </c>
      <c r="J63" s="160"/>
      <c r="L63" s="64"/>
      <c r="N63" s="9"/>
      <c r="O63" s="137" t="str">
        <f>IF(I63&lt;&gt;"",I63,"")</f>
        <v>Vacation/Annual Leave</v>
      </c>
      <c r="P63" s="161">
        <v>12</v>
      </c>
      <c r="Q63" s="161">
        <v>6</v>
      </c>
      <c r="R63" s="104" t="s">
        <v>264</v>
      </c>
      <c r="S63" s="141"/>
      <c r="T63" s="141"/>
      <c r="U63" s="161"/>
      <c r="V63" s="161"/>
      <c r="W63" s="104"/>
      <c r="X63" s="141"/>
      <c r="Y63" s="141"/>
    </row>
    <row r="64" spans="2:25" ht="15" customHeight="1" x14ac:dyDescent="0.35">
      <c r="C64" s="74" t="s">
        <v>181</v>
      </c>
      <c r="D64" s="80" t="s">
        <v>265</v>
      </c>
      <c r="F64" s="64"/>
      <c r="H64" s="9">
        <v>2</v>
      </c>
      <c r="I64" s="135" t="str">
        <f>IF(Setup!E87&lt;&gt;"",Setup!E87,"")</f>
        <v>Casual Leave</v>
      </c>
      <c r="J64" s="160"/>
      <c r="L64" s="64"/>
      <c r="N64" s="9"/>
      <c r="O64" s="143" t="str">
        <f t="shared" ref="O64:O77" si="5">IF(I64&lt;&gt;"",I64,"")</f>
        <v>Casual Leave</v>
      </c>
      <c r="P64" s="161">
        <v>0</v>
      </c>
      <c r="Q64" s="161"/>
      <c r="R64" s="104"/>
      <c r="S64" s="141"/>
      <c r="T64" s="141"/>
      <c r="U64" s="161"/>
      <c r="V64" s="161"/>
      <c r="W64" s="104"/>
      <c r="X64" s="141"/>
      <c r="Y64" s="141"/>
    </row>
    <row r="65" spans="2:25" ht="15" customHeight="1" x14ac:dyDescent="0.35">
      <c r="D65" s="7"/>
      <c r="F65" s="64"/>
      <c r="H65" s="9">
        <v>3</v>
      </c>
      <c r="I65" s="135" t="str">
        <f>IF(Setup!E88&lt;&gt;"",Setup!E88,"")</f>
        <v>Sick Leave</v>
      </c>
      <c r="J65" s="160"/>
      <c r="L65" s="64"/>
      <c r="N65" s="9"/>
      <c r="O65" s="143" t="str">
        <f t="shared" si="5"/>
        <v>Sick Leave</v>
      </c>
      <c r="P65" s="161">
        <v>12</v>
      </c>
      <c r="Q65" s="161"/>
      <c r="R65" s="104"/>
      <c r="S65" s="141"/>
      <c r="T65" s="141"/>
      <c r="U65" s="161"/>
      <c r="V65" s="161"/>
      <c r="W65" s="104"/>
      <c r="X65" s="141"/>
      <c r="Y65" s="141"/>
    </row>
    <row r="66" spans="2:25" ht="15" customHeight="1" x14ac:dyDescent="0.35">
      <c r="B66" s="69" t="s">
        <v>133</v>
      </c>
      <c r="C66" s="70" t="s">
        <v>182</v>
      </c>
      <c r="D66" s="83"/>
      <c r="F66" s="64"/>
      <c r="H66" s="9">
        <v>4</v>
      </c>
      <c r="I66" s="135" t="str">
        <f>IF(Setup!E89&lt;&gt;"",Setup!E89,"")</f>
        <v>Maternity Leave</v>
      </c>
      <c r="J66" s="160"/>
      <c r="L66" s="64"/>
      <c r="N66" s="9"/>
      <c r="O66" s="143" t="str">
        <f t="shared" si="5"/>
        <v>Maternity Leave</v>
      </c>
      <c r="P66" s="161">
        <v>0</v>
      </c>
      <c r="Q66" s="161"/>
      <c r="R66" s="104"/>
      <c r="S66" s="141"/>
      <c r="T66" s="141"/>
      <c r="U66" s="161"/>
      <c r="V66" s="161"/>
      <c r="W66" s="104"/>
      <c r="X66" s="141"/>
      <c r="Y66" s="141"/>
    </row>
    <row r="67" spans="2:25" ht="15" customHeight="1" x14ac:dyDescent="0.35">
      <c r="F67" s="64"/>
      <c r="H67" s="9">
        <v>5</v>
      </c>
      <c r="I67" s="135" t="str">
        <f>IF(Setup!E90&lt;&gt;"",Setup!E90,"")</f>
        <v>Marriage Leave</v>
      </c>
      <c r="J67" s="160"/>
      <c r="L67" s="64"/>
      <c r="N67" s="9"/>
      <c r="O67" s="143" t="str">
        <f t="shared" si="5"/>
        <v>Marriage Leave</v>
      </c>
      <c r="P67" s="161">
        <v>0</v>
      </c>
      <c r="Q67" s="161"/>
      <c r="R67" s="104"/>
      <c r="S67" s="141"/>
      <c r="T67" s="141"/>
      <c r="U67" s="161"/>
      <c r="V67" s="161"/>
      <c r="W67" s="104"/>
      <c r="X67" s="141"/>
      <c r="Y67" s="141"/>
    </row>
    <row r="68" spans="2:25" ht="15" customHeight="1" x14ac:dyDescent="0.35">
      <c r="B68" s="9">
        <v>1</v>
      </c>
      <c r="C68" s="8" t="s">
        <v>183</v>
      </c>
      <c r="D68" s="75" t="s">
        <v>266</v>
      </c>
      <c r="F68" s="64"/>
      <c r="H68" s="9">
        <v>6</v>
      </c>
      <c r="I68" s="135" t="str">
        <f>IF(Setup!E91&lt;&gt;"",Setup!E91,"")</f>
        <v>Bereavement Leave</v>
      </c>
      <c r="J68" s="160"/>
      <c r="L68" s="64"/>
      <c r="N68" s="9"/>
      <c r="O68" s="143" t="str">
        <f t="shared" si="5"/>
        <v>Bereavement Leave</v>
      </c>
      <c r="P68" s="161">
        <v>6</v>
      </c>
      <c r="Q68" s="161"/>
      <c r="R68" s="104"/>
      <c r="S68" s="141"/>
      <c r="T68" s="141"/>
      <c r="U68" s="161"/>
      <c r="V68" s="161"/>
      <c r="W68" s="104"/>
      <c r="X68" s="141"/>
      <c r="Y68" s="141"/>
    </row>
    <row r="69" spans="2:25" ht="15" customHeight="1" x14ac:dyDescent="0.35">
      <c r="B69" s="9">
        <v>2</v>
      </c>
      <c r="C69" s="8" t="s">
        <v>184</v>
      </c>
      <c r="D69" s="80" t="s">
        <v>267</v>
      </c>
      <c r="F69" s="64"/>
      <c r="G69" s="7"/>
      <c r="H69" s="9">
        <v>7</v>
      </c>
      <c r="I69" s="135" t="str">
        <f>IF(Setup!E92&lt;&gt;"",Setup!E92,"")</f>
        <v>Paternity Leave</v>
      </c>
      <c r="J69" s="160"/>
      <c r="L69" s="64"/>
      <c r="N69" s="9"/>
      <c r="O69" s="143" t="str">
        <f t="shared" si="5"/>
        <v>Paternity Leave</v>
      </c>
      <c r="P69" s="161">
        <v>0</v>
      </c>
      <c r="Q69" s="161"/>
      <c r="R69" s="104"/>
      <c r="S69" s="141"/>
      <c r="T69" s="141"/>
      <c r="U69" s="161"/>
      <c r="V69" s="161"/>
      <c r="W69" s="104"/>
      <c r="X69" s="141"/>
      <c r="Y69" s="141"/>
    </row>
    <row r="70" spans="2:25" ht="15" customHeight="1" x14ac:dyDescent="0.35">
      <c r="B70" s="9">
        <v>3</v>
      </c>
      <c r="C70" s="7" t="s">
        <v>5</v>
      </c>
      <c r="D70" s="7"/>
      <c r="F70" s="64"/>
      <c r="H70" s="9">
        <v>8</v>
      </c>
      <c r="I70" s="135" t="str">
        <f>IF(Setup!E93&lt;&gt;"",Setup!E93,"")</f>
        <v>Military Duty</v>
      </c>
      <c r="J70" s="160"/>
      <c r="L70" s="64"/>
      <c r="N70" s="9"/>
      <c r="O70" s="143" t="str">
        <f t="shared" si="5"/>
        <v>Military Duty</v>
      </c>
      <c r="P70" s="161">
        <v>0</v>
      </c>
      <c r="Q70" s="161"/>
      <c r="R70" s="104"/>
      <c r="S70" s="141"/>
      <c r="T70" s="141"/>
      <c r="U70" s="161"/>
      <c r="V70" s="161"/>
      <c r="W70" s="104"/>
      <c r="X70" s="141"/>
      <c r="Y70" s="141"/>
    </row>
    <row r="71" spans="2:25" ht="15" customHeight="1" x14ac:dyDescent="0.35">
      <c r="C71" s="74" t="s">
        <v>162</v>
      </c>
      <c r="D71" s="76" t="s">
        <v>268</v>
      </c>
      <c r="F71" s="64"/>
      <c r="H71" s="9">
        <v>9</v>
      </c>
      <c r="I71" s="135" t="str">
        <f>IF(Setup!E94&lt;&gt;"",Setup!E94,"")</f>
        <v>Community Service Leave</v>
      </c>
      <c r="J71" s="162"/>
      <c r="L71" s="64"/>
      <c r="M71" s="7"/>
      <c r="N71" s="9"/>
      <c r="O71" s="143" t="str">
        <f t="shared" si="5"/>
        <v>Community Service Leave</v>
      </c>
      <c r="P71" s="161">
        <v>0</v>
      </c>
      <c r="Q71" s="161"/>
      <c r="R71" s="104"/>
      <c r="S71" s="141"/>
      <c r="T71" s="141"/>
      <c r="U71" s="161"/>
      <c r="V71" s="161"/>
      <c r="W71" s="104"/>
      <c r="X71" s="141"/>
      <c r="Y71" s="141"/>
    </row>
    <row r="72" spans="2:25" ht="15" customHeight="1" x14ac:dyDescent="0.35">
      <c r="C72" s="74" t="s">
        <v>6</v>
      </c>
      <c r="D72" s="144" t="s">
        <v>269</v>
      </c>
      <c r="F72" s="62"/>
      <c r="H72" s="9">
        <v>10</v>
      </c>
      <c r="I72" s="135" t="str">
        <f>IF(Setup!E95&lt;&gt;"",Setup!E95,"")</f>
        <v>Self-Quarantine Leave</v>
      </c>
      <c r="J72" s="162"/>
      <c r="L72" s="64"/>
      <c r="N72" s="9"/>
      <c r="O72" s="143" t="str">
        <f t="shared" si="5"/>
        <v>Self-Quarantine Leave</v>
      </c>
      <c r="P72" s="161">
        <v>14</v>
      </c>
      <c r="Q72" s="161"/>
      <c r="R72" s="104"/>
      <c r="S72" s="141"/>
      <c r="T72" s="141"/>
      <c r="U72" s="161"/>
      <c r="V72" s="161"/>
      <c r="W72" s="104"/>
      <c r="X72" s="141"/>
      <c r="Y72" s="141"/>
    </row>
    <row r="73" spans="2:25" ht="15" customHeight="1" x14ac:dyDescent="0.35">
      <c r="C73" s="74" t="s">
        <v>7</v>
      </c>
      <c r="D73" s="144" t="s">
        <v>254</v>
      </c>
      <c r="E73" s="7"/>
      <c r="F73" s="64"/>
      <c r="H73" s="9">
        <v>11</v>
      </c>
      <c r="I73" s="135" t="str">
        <f>IF(Setup!E96&lt;&gt;"",Setup!E96,"")</f>
        <v>Jury Duty Leave</v>
      </c>
      <c r="J73" s="162"/>
      <c r="L73" s="64"/>
      <c r="N73" s="9"/>
      <c r="O73" s="143" t="str">
        <f t="shared" si="5"/>
        <v>Jury Duty Leave</v>
      </c>
      <c r="P73" s="161">
        <v>0</v>
      </c>
      <c r="Q73" s="161"/>
      <c r="R73" s="104"/>
      <c r="S73" s="141"/>
      <c r="T73" s="141"/>
      <c r="U73" s="161"/>
      <c r="V73" s="161"/>
      <c r="W73" s="104"/>
      <c r="X73" s="141"/>
      <c r="Y73" s="141"/>
    </row>
    <row r="74" spans="2:25" ht="15" customHeight="1" x14ac:dyDescent="0.35">
      <c r="C74" s="74" t="s">
        <v>165</v>
      </c>
      <c r="D74" s="145">
        <v>10001</v>
      </c>
      <c r="F74" s="64"/>
      <c r="H74" s="9">
        <v>12</v>
      </c>
      <c r="I74" s="135" t="str">
        <f>IF(Setup!E97&lt;&gt;"",Setup!E97,"")</f>
        <v>Time-Off</v>
      </c>
      <c r="J74" s="162"/>
      <c r="L74" s="62"/>
      <c r="N74" s="9"/>
      <c r="O74" s="143" t="str">
        <f t="shared" si="5"/>
        <v>Time-Off</v>
      </c>
      <c r="P74" s="161">
        <v>6</v>
      </c>
      <c r="Q74" s="161"/>
      <c r="R74" s="104"/>
      <c r="S74" s="141"/>
      <c r="T74" s="141"/>
      <c r="U74" s="161"/>
      <c r="V74" s="161"/>
      <c r="W74" s="104"/>
      <c r="X74" s="141"/>
      <c r="Y74" s="141"/>
    </row>
    <row r="75" spans="2:25" ht="15" customHeight="1" x14ac:dyDescent="0.35">
      <c r="B75" s="9">
        <v>4</v>
      </c>
      <c r="C75" s="7" t="s">
        <v>10</v>
      </c>
      <c r="D75" s="73"/>
      <c r="F75" s="64"/>
      <c r="H75" s="9">
        <v>13</v>
      </c>
      <c r="I75" s="135" t="str">
        <f>IF(Setup!E98&lt;&gt;"",Setup!E98,"")</f>
        <v>Other 1</v>
      </c>
      <c r="J75" s="162"/>
      <c r="L75" s="64"/>
      <c r="N75" s="9"/>
      <c r="O75" s="143" t="str">
        <f t="shared" si="5"/>
        <v>Other 1</v>
      </c>
      <c r="P75" s="161">
        <v>0</v>
      </c>
      <c r="Q75" s="161"/>
      <c r="R75" s="104"/>
      <c r="S75" s="141"/>
      <c r="T75" s="141"/>
      <c r="U75" s="161"/>
      <c r="V75" s="161"/>
      <c r="W75" s="104"/>
      <c r="X75" s="141"/>
      <c r="Y75" s="141"/>
    </row>
    <row r="76" spans="2:25" ht="15" customHeight="1" x14ac:dyDescent="0.35">
      <c r="C76" s="74" t="s">
        <v>166</v>
      </c>
      <c r="D76" s="76">
        <v>888888</v>
      </c>
      <c r="F76" s="64"/>
      <c r="H76" s="9">
        <v>14</v>
      </c>
      <c r="I76" s="135" t="str">
        <f>IF(Setup!E99&lt;&gt;"",Setup!E99,"")</f>
        <v>Other 2</v>
      </c>
      <c r="J76" s="162"/>
      <c r="L76" s="64"/>
      <c r="N76" s="9"/>
      <c r="O76" s="143" t="str">
        <f t="shared" si="5"/>
        <v>Other 2</v>
      </c>
      <c r="P76" s="161">
        <v>0</v>
      </c>
      <c r="Q76" s="161"/>
      <c r="R76" s="104"/>
      <c r="S76" s="141"/>
      <c r="T76" s="141"/>
      <c r="U76" s="161"/>
      <c r="V76" s="161"/>
      <c r="W76" s="104"/>
      <c r="X76" s="141"/>
      <c r="Y76" s="141"/>
    </row>
    <row r="77" spans="2:25" ht="15" customHeight="1" x14ac:dyDescent="0.35">
      <c r="C77" s="74" t="s">
        <v>168</v>
      </c>
      <c r="D77" s="144">
        <v>999999</v>
      </c>
      <c r="F77" s="64"/>
      <c r="H77" s="9">
        <v>15</v>
      </c>
      <c r="I77" s="146" t="str">
        <f>IF(Setup!E100&lt;&gt;"",Setup!E100,"")</f>
        <v>Absenteeism</v>
      </c>
      <c r="J77" s="162"/>
      <c r="L77" s="64"/>
      <c r="N77" s="9"/>
      <c r="O77" s="147" t="str">
        <f t="shared" si="5"/>
        <v>Absenteeism</v>
      </c>
      <c r="P77" s="161">
        <v>0</v>
      </c>
      <c r="Q77" s="161"/>
      <c r="R77" s="104"/>
      <c r="S77" s="141"/>
      <c r="T77" s="141"/>
      <c r="U77" s="161"/>
      <c r="V77" s="161"/>
      <c r="W77" s="104"/>
      <c r="X77" s="141"/>
      <c r="Y77" s="141"/>
    </row>
    <row r="78" spans="2:25" ht="15" customHeight="1" x14ac:dyDescent="0.35">
      <c r="C78" s="74" t="s">
        <v>170</v>
      </c>
      <c r="D78" s="144">
        <v>777777</v>
      </c>
      <c r="F78" s="64"/>
      <c r="J78" s="66"/>
      <c r="L78" s="64"/>
      <c r="N78" s="9"/>
    </row>
    <row r="79" spans="2:25" ht="15" customHeight="1" x14ac:dyDescent="0.35">
      <c r="B79" s="9">
        <v>5</v>
      </c>
      <c r="C79" s="7" t="s">
        <v>13</v>
      </c>
      <c r="D79" s="73"/>
      <c r="F79" s="64"/>
      <c r="H79" s="69" t="s">
        <v>135</v>
      </c>
      <c r="I79" s="70" t="s">
        <v>270</v>
      </c>
      <c r="J79" s="163"/>
      <c r="L79" s="64"/>
      <c r="N79" s="69" t="s">
        <v>135</v>
      </c>
      <c r="O79" s="70" t="s">
        <v>271</v>
      </c>
      <c r="P79" s="107">
        <f>StartYear</f>
        <v>2016</v>
      </c>
      <c r="Q79" s="108"/>
      <c r="R79" s="108"/>
      <c r="S79" s="108"/>
      <c r="T79" s="109"/>
      <c r="U79" s="110">
        <f>P79+1</f>
        <v>2017</v>
      </c>
      <c r="V79" s="111"/>
      <c r="W79" s="111"/>
      <c r="X79" s="111"/>
      <c r="Y79" s="112"/>
    </row>
    <row r="80" spans="2:25" ht="15" customHeight="1" x14ac:dyDescent="0.35">
      <c r="C80" s="74" t="s">
        <v>172</v>
      </c>
      <c r="D80" s="164" t="s">
        <v>272</v>
      </c>
      <c r="F80" s="64"/>
      <c r="H80" s="9"/>
      <c r="J80" s="9"/>
      <c r="L80" s="64"/>
      <c r="N80" s="9"/>
      <c r="P80" s="134" t="s">
        <v>273</v>
      </c>
      <c r="Q80" s="134" t="s">
        <v>274</v>
      </c>
      <c r="R80" s="134" t="s">
        <v>275</v>
      </c>
      <c r="S80" s="113" t="s">
        <v>211</v>
      </c>
      <c r="T80" s="134" t="s">
        <v>231</v>
      </c>
      <c r="U80" s="115" t="str">
        <f>P80</f>
        <v>Tolerated</v>
      </c>
      <c r="V80" s="115" t="str">
        <f t="shared" ref="V80:Y80" si="6">Q80</f>
        <v>Violation</v>
      </c>
      <c r="W80" s="115" t="str">
        <f t="shared" si="6"/>
        <v>Letter Date</v>
      </c>
      <c r="X80" s="115" t="str">
        <f t="shared" si="6"/>
        <v>Paperwork</v>
      </c>
      <c r="Y80" s="115" t="str">
        <f t="shared" si="6"/>
        <v>Notes</v>
      </c>
    </row>
    <row r="81" spans="2:25" ht="15" customHeight="1" x14ac:dyDescent="0.35">
      <c r="C81" s="74" t="s">
        <v>173</v>
      </c>
      <c r="D81" s="144"/>
      <c r="F81" s="64"/>
      <c r="H81" s="9">
        <v>1</v>
      </c>
      <c r="I81" s="135" t="str">
        <f>IF(Setup!G86&lt;&gt;"",Setup!G86,"")</f>
        <v>Tardiness</v>
      </c>
      <c r="J81" s="160"/>
      <c r="K81" s="7"/>
      <c r="L81" s="64"/>
      <c r="N81" s="9"/>
      <c r="O81" s="137" t="str">
        <f>IF(I81&lt;&gt;"",I81,"")</f>
        <v>Tardiness</v>
      </c>
      <c r="P81" s="161">
        <v>0</v>
      </c>
      <c r="Q81" s="161">
        <v>20</v>
      </c>
      <c r="R81" s="141" t="s">
        <v>276</v>
      </c>
      <c r="S81" s="141"/>
      <c r="T81" s="141"/>
      <c r="U81" s="161"/>
      <c r="V81" s="161"/>
      <c r="W81" s="141"/>
      <c r="X81" s="141"/>
      <c r="Y81" s="141"/>
    </row>
    <row r="82" spans="2:25" ht="15" customHeight="1" x14ac:dyDescent="0.35">
      <c r="F82" s="64"/>
      <c r="H82" s="9">
        <v>2</v>
      </c>
      <c r="I82" s="135" t="str">
        <f>IF(Setup!G87&lt;&gt;"",Setup!G87,"")</f>
        <v>Insubordination</v>
      </c>
      <c r="J82" s="160"/>
      <c r="L82" s="64"/>
      <c r="O82" s="143" t="str">
        <f t="shared" ref="O82:O95" si="7">IF(I82&lt;&gt;"",I82,"")</f>
        <v>Insubordination</v>
      </c>
      <c r="P82" s="161">
        <v>0</v>
      </c>
      <c r="Q82" s="161">
        <v>5</v>
      </c>
      <c r="R82" s="141"/>
      <c r="S82" s="141"/>
      <c r="T82" s="141"/>
      <c r="U82" s="161"/>
      <c r="V82" s="161"/>
      <c r="W82" s="141"/>
      <c r="X82" s="141"/>
      <c r="Y82" s="141"/>
    </row>
    <row r="83" spans="2:25" ht="15" customHeight="1" x14ac:dyDescent="0.35">
      <c r="B83" s="69" t="s">
        <v>134</v>
      </c>
      <c r="C83" s="70" t="s">
        <v>185</v>
      </c>
      <c r="D83" s="83"/>
      <c r="F83" s="64"/>
      <c r="H83" s="9">
        <v>3</v>
      </c>
      <c r="I83" s="135" t="str">
        <f>IF(Setup!G88&lt;&gt;"",Setup!G88,"")</f>
        <v>Indebtedness</v>
      </c>
      <c r="J83" s="160"/>
      <c r="L83" s="64"/>
      <c r="N83" s="69"/>
      <c r="O83" s="143" t="str">
        <f t="shared" si="7"/>
        <v>Indebtedness</v>
      </c>
      <c r="P83" s="161">
        <v>0</v>
      </c>
      <c r="Q83" s="161">
        <v>0</v>
      </c>
      <c r="R83" s="141"/>
      <c r="S83" s="141"/>
      <c r="T83" s="141"/>
      <c r="U83" s="161"/>
      <c r="V83" s="161"/>
      <c r="W83" s="141"/>
      <c r="X83" s="141"/>
      <c r="Y83" s="141"/>
    </row>
    <row r="84" spans="2:25" ht="15" customHeight="1" x14ac:dyDescent="0.35">
      <c r="F84" s="64"/>
      <c r="H84" s="9">
        <v>4</v>
      </c>
      <c r="I84" s="135" t="str">
        <f>IF(Setup!G89&lt;&gt;"",Setup!G89,"")</f>
        <v>Absenteeism</v>
      </c>
      <c r="J84" s="160"/>
      <c r="L84" s="64"/>
      <c r="N84" s="9"/>
      <c r="O84" s="143" t="str">
        <f t="shared" si="7"/>
        <v>Absenteeism</v>
      </c>
      <c r="P84" s="161">
        <v>0</v>
      </c>
      <c r="Q84" s="161">
        <v>6</v>
      </c>
      <c r="R84" s="141"/>
      <c r="S84" s="141"/>
      <c r="T84" s="141"/>
      <c r="U84" s="161"/>
      <c r="V84" s="161"/>
      <c r="W84" s="141"/>
      <c r="X84" s="141"/>
      <c r="Y84" s="141"/>
    </row>
    <row r="85" spans="2:25" ht="15" customHeight="1" x14ac:dyDescent="0.35">
      <c r="B85" s="9">
        <v>1</v>
      </c>
      <c r="C85" s="8" t="s">
        <v>277</v>
      </c>
      <c r="D85" s="76" t="s">
        <v>278</v>
      </c>
      <c r="F85" s="64"/>
      <c r="H85" s="9">
        <v>5</v>
      </c>
      <c r="I85" s="135" t="str">
        <f>IF(Setup!G90&lt;&gt;"",Setup!G90,"")</f>
        <v>Other 1</v>
      </c>
      <c r="J85" s="160"/>
      <c r="L85" s="64"/>
      <c r="N85" s="9"/>
      <c r="O85" s="143" t="str">
        <f t="shared" si="7"/>
        <v>Other 1</v>
      </c>
      <c r="P85" s="161"/>
      <c r="Q85" s="161"/>
      <c r="R85" s="141"/>
      <c r="S85" s="141"/>
      <c r="T85" s="141"/>
      <c r="U85" s="161"/>
      <c r="V85" s="161"/>
      <c r="W85" s="141"/>
      <c r="X85" s="141"/>
      <c r="Y85" s="141"/>
    </row>
    <row r="86" spans="2:25" ht="15" customHeight="1" x14ac:dyDescent="0.35">
      <c r="C86" s="74" t="s">
        <v>279</v>
      </c>
      <c r="D86" s="144" t="s">
        <v>280</v>
      </c>
      <c r="F86" s="64"/>
      <c r="H86" s="9">
        <v>6</v>
      </c>
      <c r="I86" s="135" t="str">
        <f>IF(Setup!G91&lt;&gt;"",Setup!G91,"")</f>
        <v>Other 2</v>
      </c>
      <c r="J86" s="160"/>
      <c r="L86" s="64"/>
      <c r="N86" s="9"/>
      <c r="O86" s="143" t="str">
        <f t="shared" si="7"/>
        <v>Other 2</v>
      </c>
      <c r="P86" s="161"/>
      <c r="Q86" s="161"/>
      <c r="R86" s="141"/>
      <c r="S86" s="141"/>
      <c r="T86" s="141"/>
      <c r="U86" s="161"/>
      <c r="V86" s="161"/>
      <c r="W86" s="141"/>
      <c r="X86" s="141"/>
      <c r="Y86" s="141"/>
    </row>
    <row r="87" spans="2:25" ht="15" customHeight="1" x14ac:dyDescent="0.35">
      <c r="B87" s="9">
        <v>2</v>
      </c>
      <c r="C87" s="8" t="s">
        <v>281</v>
      </c>
      <c r="D87" s="76" t="s">
        <v>282</v>
      </c>
      <c r="F87" s="64"/>
      <c r="H87" s="9">
        <v>7</v>
      </c>
      <c r="I87" s="135" t="str">
        <f>IF(Setup!G92&lt;&gt;"",Setup!G92,"")</f>
        <v>Other 3</v>
      </c>
      <c r="J87" s="160"/>
      <c r="L87" s="64"/>
      <c r="N87" s="9"/>
      <c r="O87" s="143" t="str">
        <f t="shared" si="7"/>
        <v>Other 3</v>
      </c>
      <c r="P87" s="161"/>
      <c r="Q87" s="161"/>
      <c r="R87" s="141"/>
      <c r="S87" s="141"/>
      <c r="T87" s="141"/>
      <c r="U87" s="161"/>
      <c r="V87" s="161"/>
      <c r="W87" s="141"/>
      <c r="X87" s="141"/>
      <c r="Y87" s="141"/>
    </row>
    <row r="88" spans="2:25" ht="15" customHeight="1" x14ac:dyDescent="0.35">
      <c r="C88" s="74" t="s">
        <v>283</v>
      </c>
      <c r="D88" s="144" t="s">
        <v>284</v>
      </c>
      <c r="F88" s="64"/>
      <c r="H88" s="9">
        <v>8</v>
      </c>
      <c r="I88" s="135" t="str">
        <f>IF(Setup!G93&lt;&gt;"",Setup!G93,"")</f>
        <v>Other 4</v>
      </c>
      <c r="J88" s="160"/>
      <c r="L88" s="64"/>
      <c r="N88" s="9"/>
      <c r="O88" s="143" t="str">
        <f t="shared" si="7"/>
        <v>Other 4</v>
      </c>
      <c r="P88" s="161"/>
      <c r="Q88" s="161"/>
      <c r="R88" s="141"/>
      <c r="S88" s="141"/>
      <c r="T88" s="141"/>
      <c r="U88" s="161"/>
      <c r="V88" s="161"/>
      <c r="W88" s="141"/>
      <c r="X88" s="141"/>
      <c r="Y88" s="141"/>
    </row>
    <row r="89" spans="2:25" ht="15" customHeight="1" x14ac:dyDescent="0.35">
      <c r="C89" s="74" t="s">
        <v>279</v>
      </c>
      <c r="D89" s="144" t="s">
        <v>285</v>
      </c>
      <c r="F89" s="64"/>
      <c r="H89" s="9">
        <v>9</v>
      </c>
      <c r="I89" s="135" t="str">
        <f>IF(Setup!G94&lt;&gt;"",Setup!G94,"")</f>
        <v>Other 5</v>
      </c>
      <c r="J89" s="162"/>
      <c r="L89" s="64"/>
      <c r="N89" s="9"/>
      <c r="O89" s="143" t="str">
        <f t="shared" si="7"/>
        <v>Other 5</v>
      </c>
      <c r="P89" s="161"/>
      <c r="Q89" s="161"/>
      <c r="R89" s="141"/>
      <c r="S89" s="141"/>
      <c r="T89" s="141"/>
      <c r="U89" s="161"/>
      <c r="V89" s="161"/>
      <c r="W89" s="141"/>
      <c r="X89" s="141"/>
      <c r="Y89" s="141"/>
    </row>
    <row r="90" spans="2:25" ht="15" customHeight="1" x14ac:dyDescent="0.35">
      <c r="C90" s="74" t="s">
        <v>286</v>
      </c>
      <c r="D90" s="165" t="s">
        <v>190</v>
      </c>
      <c r="F90" s="64"/>
      <c r="H90" s="9">
        <v>10</v>
      </c>
      <c r="I90" s="135" t="str">
        <f>IF(Setup!G95&lt;&gt;"",Setup!G95,"")</f>
        <v>Other 6</v>
      </c>
      <c r="J90" s="162"/>
      <c r="L90" s="64"/>
      <c r="N90" s="9"/>
      <c r="O90" s="143" t="str">
        <f t="shared" si="7"/>
        <v>Other 6</v>
      </c>
      <c r="P90" s="161"/>
      <c r="Q90" s="161"/>
      <c r="R90" s="141"/>
      <c r="S90" s="141"/>
      <c r="T90" s="141"/>
      <c r="U90" s="161"/>
      <c r="V90" s="161"/>
      <c r="W90" s="141"/>
      <c r="X90" s="141"/>
      <c r="Y90" s="141"/>
    </row>
    <row r="91" spans="2:25" ht="15" customHeight="1" x14ac:dyDescent="0.35">
      <c r="B91" s="9">
        <v>3</v>
      </c>
      <c r="C91" s="8" t="s">
        <v>287</v>
      </c>
      <c r="D91" s="76" t="s">
        <v>288</v>
      </c>
      <c r="F91" s="64"/>
      <c r="H91" s="9">
        <v>11</v>
      </c>
      <c r="I91" s="135" t="str">
        <f>IF(Setup!G96&lt;&gt;"",Setup!G96,"")</f>
        <v>Other 7</v>
      </c>
      <c r="J91" s="162"/>
      <c r="L91" s="64"/>
      <c r="N91" s="9"/>
      <c r="O91" s="143" t="str">
        <f t="shared" si="7"/>
        <v>Other 7</v>
      </c>
      <c r="P91" s="161"/>
      <c r="Q91" s="161"/>
      <c r="R91" s="141"/>
      <c r="S91" s="141"/>
      <c r="T91" s="141"/>
      <c r="U91" s="161"/>
      <c r="V91" s="161"/>
      <c r="W91" s="141"/>
      <c r="X91" s="141"/>
      <c r="Y91" s="141"/>
    </row>
    <row r="92" spans="2:25" ht="15" customHeight="1" x14ac:dyDescent="0.35">
      <c r="C92" s="74" t="s">
        <v>283</v>
      </c>
      <c r="D92" s="144" t="s">
        <v>289</v>
      </c>
      <c r="F92" s="64"/>
      <c r="H92" s="9">
        <v>12</v>
      </c>
      <c r="I92" s="135" t="str">
        <f>IF(Setup!G97&lt;&gt;"",Setup!G97,"")</f>
        <v>Other 8</v>
      </c>
      <c r="J92" s="162"/>
      <c r="L92" s="64"/>
      <c r="N92" s="9"/>
      <c r="O92" s="143" t="str">
        <f t="shared" si="7"/>
        <v>Other 8</v>
      </c>
      <c r="P92" s="161"/>
      <c r="Q92" s="161"/>
      <c r="R92" s="141"/>
      <c r="S92" s="141"/>
      <c r="T92" s="141"/>
      <c r="U92" s="161"/>
      <c r="V92" s="161"/>
      <c r="W92" s="141"/>
      <c r="X92" s="141"/>
      <c r="Y92" s="141"/>
    </row>
    <row r="93" spans="2:25" ht="15" customHeight="1" x14ac:dyDescent="0.35">
      <c r="C93" s="74" t="s">
        <v>279</v>
      </c>
      <c r="D93" s="144">
        <v>1997</v>
      </c>
      <c r="F93" s="64"/>
      <c r="H93" s="9">
        <v>13</v>
      </c>
      <c r="I93" s="135" t="str">
        <f>IF(Setup!G98&lt;&gt;"",Setup!G98,"")</f>
        <v>Other 9</v>
      </c>
      <c r="J93" s="162"/>
      <c r="L93" s="64"/>
      <c r="N93" s="9"/>
      <c r="O93" s="143" t="str">
        <f t="shared" si="7"/>
        <v>Other 9</v>
      </c>
      <c r="P93" s="161"/>
      <c r="Q93" s="161"/>
      <c r="R93" s="141"/>
      <c r="S93" s="141"/>
      <c r="T93" s="141"/>
      <c r="U93" s="161"/>
      <c r="V93" s="161"/>
      <c r="W93" s="141"/>
      <c r="X93" s="141"/>
      <c r="Y93" s="141"/>
    </row>
    <row r="94" spans="2:25" ht="15" customHeight="1" x14ac:dyDescent="0.35">
      <c r="C94" s="74" t="s">
        <v>286</v>
      </c>
      <c r="D94" s="165" t="s">
        <v>191</v>
      </c>
      <c r="F94" s="64"/>
      <c r="H94" s="9">
        <v>14</v>
      </c>
      <c r="I94" s="135" t="str">
        <f>IF(Setup!G99&lt;&gt;"",Setup!G99,"")</f>
        <v>Other 10</v>
      </c>
      <c r="J94" s="162"/>
      <c r="L94" s="64"/>
      <c r="N94" s="9"/>
      <c r="O94" s="143" t="str">
        <f t="shared" si="7"/>
        <v>Other 10</v>
      </c>
      <c r="P94" s="161"/>
      <c r="Q94" s="161"/>
      <c r="R94" s="141"/>
      <c r="S94" s="141"/>
      <c r="T94" s="141"/>
      <c r="U94" s="161"/>
      <c r="V94" s="161"/>
      <c r="W94" s="141"/>
      <c r="X94" s="141"/>
      <c r="Y94" s="141"/>
    </row>
    <row r="95" spans="2:25" ht="15" customHeight="1" x14ac:dyDescent="0.35">
      <c r="C95" s="74" t="s">
        <v>290</v>
      </c>
      <c r="D95" s="144" t="s">
        <v>291</v>
      </c>
      <c r="F95" s="64"/>
      <c r="G95" s="7"/>
      <c r="H95" s="9">
        <v>15</v>
      </c>
      <c r="I95" s="146" t="str">
        <f>IF(Setup!G100&lt;&gt;"",Setup!G100,"")</f>
        <v>Other 11</v>
      </c>
      <c r="J95" s="162"/>
      <c r="L95" s="64"/>
      <c r="N95" s="9"/>
      <c r="O95" s="147" t="str">
        <f t="shared" si="7"/>
        <v>Other 11</v>
      </c>
      <c r="P95" s="161"/>
      <c r="Q95" s="161"/>
      <c r="R95" s="141"/>
      <c r="S95" s="141"/>
      <c r="T95" s="141"/>
      <c r="U95" s="161"/>
      <c r="V95" s="161"/>
      <c r="W95" s="141"/>
      <c r="X95" s="141"/>
      <c r="Y95" s="141"/>
    </row>
    <row r="96" spans="2:25" ht="15" customHeight="1" x14ac:dyDescent="0.35">
      <c r="B96" s="9">
        <v>4</v>
      </c>
      <c r="C96" s="8" t="s">
        <v>287</v>
      </c>
      <c r="D96" s="76" t="s">
        <v>292</v>
      </c>
      <c r="F96" s="64"/>
      <c r="H96" s="7"/>
      <c r="I96" s="7"/>
      <c r="J96" s="7"/>
      <c r="L96" s="64"/>
      <c r="N96" s="9"/>
    </row>
    <row r="97" spans="2:25" ht="15" customHeight="1" x14ac:dyDescent="0.35">
      <c r="C97" s="74" t="s">
        <v>283</v>
      </c>
      <c r="D97" s="76" t="s">
        <v>293</v>
      </c>
      <c r="F97" s="64"/>
      <c r="H97" s="69" t="s">
        <v>164</v>
      </c>
      <c r="I97" s="70" t="s">
        <v>294</v>
      </c>
      <c r="J97" s="82"/>
      <c r="L97" s="64"/>
      <c r="M97" s="7"/>
      <c r="N97" s="69" t="s">
        <v>164</v>
      </c>
      <c r="O97" s="70" t="s">
        <v>295</v>
      </c>
      <c r="P97" s="107">
        <f>StartYear</f>
        <v>2016</v>
      </c>
      <c r="Q97" s="108"/>
      <c r="R97" s="108"/>
      <c r="S97" s="108"/>
      <c r="T97" s="109"/>
      <c r="U97" s="110">
        <f>P97+1</f>
        <v>2017</v>
      </c>
      <c r="V97" s="111"/>
      <c r="W97" s="111"/>
      <c r="X97" s="111"/>
      <c r="Y97" s="112"/>
    </row>
    <row r="98" spans="2:25" ht="15" customHeight="1" x14ac:dyDescent="0.35">
      <c r="C98" s="74" t="s">
        <v>279</v>
      </c>
      <c r="D98" s="144">
        <v>2001</v>
      </c>
      <c r="F98" s="62"/>
      <c r="H98" s="9"/>
      <c r="J98" s="7"/>
      <c r="L98" s="64"/>
      <c r="P98" s="134" t="s">
        <v>296</v>
      </c>
      <c r="Q98" s="134" t="s">
        <v>297</v>
      </c>
      <c r="R98" s="134" t="s">
        <v>298</v>
      </c>
      <c r="S98" s="113" t="s">
        <v>299</v>
      </c>
      <c r="T98" s="134" t="s">
        <v>231</v>
      </c>
      <c r="U98" s="115" t="str">
        <f>P98</f>
        <v>Date Given</v>
      </c>
      <c r="V98" s="115" t="str">
        <f t="shared" ref="V98:Y98" si="8">Q98</f>
        <v>Date Returned</v>
      </c>
      <c r="W98" s="115" t="str">
        <f t="shared" si="8"/>
        <v>Inventory ID</v>
      </c>
      <c r="X98" s="115" t="str">
        <f t="shared" si="8"/>
        <v>Value</v>
      </c>
      <c r="Y98" s="115" t="str">
        <f t="shared" si="8"/>
        <v>Notes</v>
      </c>
    </row>
    <row r="99" spans="2:25" ht="15" customHeight="1" x14ac:dyDescent="0.35">
      <c r="C99" s="74" t="s">
        <v>286</v>
      </c>
      <c r="D99" s="165" t="s">
        <v>192</v>
      </c>
      <c r="E99" s="7"/>
      <c r="F99" s="62"/>
      <c r="H99" s="9">
        <v>1</v>
      </c>
      <c r="I99" s="135" t="str">
        <f>IF(Setup!E67&lt;&gt;"",Setup!E67,"")</f>
        <v>Laptop</v>
      </c>
      <c r="J99" s="76"/>
      <c r="L99" s="64"/>
      <c r="N99" s="69"/>
      <c r="O99" s="137" t="str">
        <f>IF(I99&lt;&gt;"",I99,"")</f>
        <v>Laptop</v>
      </c>
      <c r="P99" s="139">
        <v>42384</v>
      </c>
      <c r="Q99" s="139"/>
      <c r="R99" s="166"/>
      <c r="S99" s="167"/>
      <c r="T99" s="141"/>
      <c r="U99" s="139"/>
      <c r="V99" s="139"/>
      <c r="W99" s="166"/>
      <c r="X99" s="167"/>
      <c r="Y99" s="141"/>
    </row>
    <row r="100" spans="2:25" ht="15" customHeight="1" x14ac:dyDescent="0.35">
      <c r="C100" s="74" t="s">
        <v>290</v>
      </c>
      <c r="D100" s="76" t="s">
        <v>300</v>
      </c>
      <c r="E100" s="7"/>
      <c r="F100" s="64"/>
      <c r="H100" s="9">
        <v>2</v>
      </c>
      <c r="I100" s="135" t="str">
        <f>IF(Setup!E68&lt;&gt;"",Setup!E68,"")</f>
        <v>Vehicle</v>
      </c>
      <c r="J100" s="76"/>
      <c r="L100" s="62"/>
      <c r="N100" s="9"/>
      <c r="O100" s="143" t="str">
        <f t="shared" ref="O100:O113" si="9">IF(I100&lt;&gt;"",I100,"")</f>
        <v>Vehicle</v>
      </c>
      <c r="P100" s="139">
        <v>42405</v>
      </c>
      <c r="Q100" s="139"/>
      <c r="R100" s="166"/>
      <c r="S100" s="167"/>
      <c r="T100" s="141"/>
      <c r="U100" s="139"/>
      <c r="V100" s="139"/>
      <c r="W100" s="166"/>
      <c r="X100" s="167"/>
      <c r="Y100" s="141"/>
    </row>
    <row r="101" spans="2:25" ht="15" customHeight="1" x14ac:dyDescent="0.35">
      <c r="B101" s="9">
        <v>5</v>
      </c>
      <c r="C101" s="8" t="s">
        <v>287</v>
      </c>
      <c r="D101" s="76"/>
      <c r="F101" s="64"/>
      <c r="H101" s="9">
        <v>3</v>
      </c>
      <c r="I101" s="135" t="str">
        <f>IF(Setup!E69&lt;&gt;"",Setup!E69,"")</f>
        <v>Credit Card</v>
      </c>
      <c r="J101" s="76"/>
      <c r="L101" s="62"/>
      <c r="N101" s="9"/>
      <c r="O101" s="143" t="str">
        <f t="shared" si="9"/>
        <v>Credit Card</v>
      </c>
      <c r="P101" s="139"/>
      <c r="Q101" s="139"/>
      <c r="R101" s="166"/>
      <c r="S101" s="167"/>
      <c r="T101" s="141"/>
      <c r="U101" s="139"/>
      <c r="V101" s="139"/>
      <c r="W101" s="166"/>
      <c r="X101" s="167"/>
      <c r="Y101" s="141"/>
    </row>
    <row r="102" spans="2:25" ht="15" customHeight="1" x14ac:dyDescent="0.35">
      <c r="C102" s="74" t="s">
        <v>283</v>
      </c>
      <c r="D102" s="76"/>
      <c r="F102" s="64"/>
      <c r="H102" s="9">
        <v>4</v>
      </c>
      <c r="I102" s="135" t="str">
        <f>IF(Setup!E70&lt;&gt;"",Setup!E70,"")</f>
        <v>Mobile Phone</v>
      </c>
      <c r="J102" s="76"/>
      <c r="L102" s="64"/>
      <c r="N102" s="9"/>
      <c r="O102" s="143" t="str">
        <f t="shared" si="9"/>
        <v>Mobile Phone</v>
      </c>
      <c r="P102" s="139"/>
      <c r="Q102" s="139"/>
      <c r="R102" s="166"/>
      <c r="S102" s="167"/>
      <c r="T102" s="141"/>
      <c r="U102" s="139"/>
      <c r="V102" s="139"/>
      <c r="W102" s="166"/>
      <c r="X102" s="167"/>
      <c r="Y102" s="141"/>
    </row>
    <row r="103" spans="2:25" ht="15" customHeight="1" x14ac:dyDescent="0.35">
      <c r="C103" s="74" t="s">
        <v>279</v>
      </c>
      <c r="D103" s="144"/>
      <c r="F103" s="64"/>
      <c r="H103" s="9">
        <v>5</v>
      </c>
      <c r="I103" s="135" t="str">
        <f>IF(Setup!E71&lt;&gt;"",Setup!E71,"")</f>
        <v>Mobile Phone Number</v>
      </c>
      <c r="J103" s="76"/>
      <c r="L103" s="64"/>
      <c r="N103" s="9"/>
      <c r="O103" s="143" t="str">
        <f t="shared" si="9"/>
        <v>Mobile Phone Number</v>
      </c>
      <c r="P103" s="139"/>
      <c r="Q103" s="139"/>
      <c r="R103" s="166"/>
      <c r="S103" s="167"/>
      <c r="T103" s="141"/>
      <c r="U103" s="139"/>
      <c r="V103" s="139"/>
      <c r="W103" s="166"/>
      <c r="X103" s="167"/>
      <c r="Y103" s="141"/>
    </row>
    <row r="104" spans="2:25" ht="15" customHeight="1" x14ac:dyDescent="0.35">
      <c r="C104" s="74" t="s">
        <v>286</v>
      </c>
      <c r="D104" s="165"/>
      <c r="F104" s="64"/>
      <c r="H104" s="9">
        <v>6</v>
      </c>
      <c r="I104" s="135" t="str">
        <f>IF(Setup!E72&lt;&gt;"",Setup!E72,"")</f>
        <v>Uniform</v>
      </c>
      <c r="J104" s="76"/>
      <c r="L104" s="64"/>
      <c r="N104" s="9"/>
      <c r="O104" s="143" t="str">
        <f t="shared" si="9"/>
        <v>Uniform</v>
      </c>
      <c r="P104" s="139"/>
      <c r="Q104" s="139"/>
      <c r="R104" s="166"/>
      <c r="S104" s="167"/>
      <c r="T104" s="141"/>
      <c r="U104" s="139"/>
      <c r="V104" s="139"/>
      <c r="W104" s="166"/>
      <c r="X104" s="167"/>
      <c r="Y104" s="141"/>
    </row>
    <row r="105" spans="2:25" ht="15" customHeight="1" x14ac:dyDescent="0.35">
      <c r="C105" s="74" t="s">
        <v>290</v>
      </c>
      <c r="D105" s="76"/>
      <c r="F105" s="64"/>
      <c r="H105" s="9">
        <v>7</v>
      </c>
      <c r="I105" s="135" t="str">
        <f>IF(Setup!E73&lt;&gt;"",Setup!E73,"")</f>
        <v>Other 1</v>
      </c>
      <c r="J105" s="76"/>
      <c r="L105" s="64"/>
      <c r="N105" s="9"/>
      <c r="O105" s="143" t="str">
        <f t="shared" si="9"/>
        <v>Other 1</v>
      </c>
      <c r="P105" s="139"/>
      <c r="Q105" s="139"/>
      <c r="R105" s="166"/>
      <c r="S105" s="167"/>
      <c r="T105" s="141"/>
      <c r="U105" s="139"/>
      <c r="V105" s="139"/>
      <c r="W105" s="166"/>
      <c r="X105" s="167"/>
      <c r="Y105" s="141"/>
    </row>
    <row r="106" spans="2:25" ht="15" customHeight="1" x14ac:dyDescent="0.35">
      <c r="C106" s="9"/>
      <c r="D106" s="9"/>
      <c r="F106" s="64"/>
      <c r="H106" s="9">
        <v>8</v>
      </c>
      <c r="I106" s="135" t="str">
        <f>IF(Setup!E74&lt;&gt;"",Setup!E74,"")</f>
        <v>Other 2</v>
      </c>
      <c r="J106" s="76"/>
      <c r="L106" s="64"/>
      <c r="N106" s="9"/>
      <c r="O106" s="143" t="str">
        <f t="shared" si="9"/>
        <v>Other 2</v>
      </c>
      <c r="P106" s="139"/>
      <c r="Q106" s="139"/>
      <c r="R106" s="166"/>
      <c r="S106" s="167"/>
      <c r="T106" s="141"/>
      <c r="U106" s="139"/>
      <c r="V106" s="139"/>
      <c r="W106" s="166"/>
      <c r="X106" s="167"/>
      <c r="Y106" s="141"/>
    </row>
    <row r="107" spans="2:25" ht="15" customHeight="1" x14ac:dyDescent="0.35">
      <c r="B107" s="69" t="s">
        <v>135</v>
      </c>
      <c r="C107" s="70" t="s">
        <v>187</v>
      </c>
      <c r="D107" s="83"/>
      <c r="F107" s="64"/>
      <c r="H107" s="9">
        <v>9</v>
      </c>
      <c r="I107" s="135" t="str">
        <f>IF(Setup!E75&lt;&gt;"",Setup!E75,"")</f>
        <v>Other 3</v>
      </c>
      <c r="J107" s="144"/>
      <c r="K107" s="7"/>
      <c r="L107" s="64"/>
      <c r="N107" s="9"/>
      <c r="O107" s="143" t="str">
        <f t="shared" si="9"/>
        <v>Other 3</v>
      </c>
      <c r="P107" s="139"/>
      <c r="Q107" s="139"/>
      <c r="R107" s="166"/>
      <c r="S107" s="167"/>
      <c r="T107" s="141"/>
      <c r="U107" s="139"/>
      <c r="V107" s="139"/>
      <c r="W107" s="166"/>
      <c r="X107" s="167"/>
      <c r="Y107" s="141"/>
    </row>
    <row r="108" spans="2:25" ht="15" customHeight="1" x14ac:dyDescent="0.35">
      <c r="D108" s="7"/>
      <c r="F108" s="64"/>
      <c r="H108" s="9">
        <v>10</v>
      </c>
      <c r="I108" s="135" t="str">
        <f>IF(Setup!E76&lt;&gt;"",Setup!E76,"")</f>
        <v>Other 4</v>
      </c>
      <c r="J108" s="144"/>
      <c r="K108" s="7"/>
      <c r="L108" s="64"/>
      <c r="N108" s="9"/>
      <c r="O108" s="143" t="str">
        <f t="shared" si="9"/>
        <v>Other 4</v>
      </c>
      <c r="P108" s="139"/>
      <c r="Q108" s="139"/>
      <c r="R108" s="166"/>
      <c r="S108" s="167"/>
      <c r="T108" s="141"/>
      <c r="U108" s="139"/>
      <c r="V108" s="139"/>
      <c r="W108" s="166"/>
      <c r="X108" s="167"/>
      <c r="Y108" s="141"/>
    </row>
    <row r="109" spans="2:25" ht="15" customHeight="1" x14ac:dyDescent="0.35">
      <c r="B109" s="9">
        <v>1</v>
      </c>
      <c r="C109" s="8" t="s">
        <v>301</v>
      </c>
      <c r="D109" s="76" t="s">
        <v>302</v>
      </c>
      <c r="F109" s="64"/>
      <c r="H109" s="9">
        <v>11</v>
      </c>
      <c r="I109" s="135" t="str">
        <f>IF(Setup!E77&lt;&gt;"",Setup!E77,"")</f>
        <v>Other 5</v>
      </c>
      <c r="J109" s="144"/>
      <c r="L109" s="64"/>
      <c r="N109" s="9"/>
      <c r="O109" s="143" t="str">
        <f t="shared" si="9"/>
        <v>Other 5</v>
      </c>
      <c r="P109" s="139"/>
      <c r="Q109" s="139"/>
      <c r="R109" s="166"/>
      <c r="S109" s="167"/>
      <c r="T109" s="141"/>
      <c r="U109" s="139"/>
      <c r="V109" s="139"/>
      <c r="W109" s="166"/>
      <c r="X109" s="167"/>
      <c r="Y109" s="141"/>
    </row>
    <row r="110" spans="2:25" ht="15" customHeight="1" x14ac:dyDescent="0.35">
      <c r="C110" s="74" t="s">
        <v>279</v>
      </c>
      <c r="D110" s="76" t="s">
        <v>303</v>
      </c>
      <c r="F110" s="64"/>
      <c r="H110" s="9">
        <v>12</v>
      </c>
      <c r="I110" s="135" t="str">
        <f>IF(Setup!E78&lt;&gt;"",Setup!E78,"")</f>
        <v>Other 6</v>
      </c>
      <c r="J110" s="144"/>
      <c r="L110" s="64"/>
      <c r="N110" s="9"/>
      <c r="O110" s="143" t="str">
        <f t="shared" si="9"/>
        <v>Other 6</v>
      </c>
      <c r="P110" s="139"/>
      <c r="Q110" s="139"/>
      <c r="R110" s="166"/>
      <c r="S110" s="167"/>
      <c r="T110" s="141"/>
      <c r="U110" s="139"/>
      <c r="V110" s="139"/>
      <c r="W110" s="166"/>
      <c r="X110" s="167"/>
      <c r="Y110" s="141"/>
    </row>
    <row r="111" spans="2:25" ht="15" customHeight="1" x14ac:dyDescent="0.35">
      <c r="C111" s="74" t="s">
        <v>304</v>
      </c>
      <c r="D111" s="144"/>
      <c r="F111" s="64"/>
      <c r="H111" s="9">
        <v>13</v>
      </c>
      <c r="I111" s="135" t="str">
        <f>IF(Setup!E79&lt;&gt;"",Setup!E79,"")</f>
        <v>Other 7</v>
      </c>
      <c r="J111" s="144"/>
      <c r="L111" s="64"/>
      <c r="N111" s="9"/>
      <c r="O111" s="143" t="str">
        <f t="shared" si="9"/>
        <v>Other 7</v>
      </c>
      <c r="P111" s="139"/>
      <c r="Q111" s="139"/>
      <c r="R111" s="166"/>
      <c r="S111" s="167"/>
      <c r="T111" s="141"/>
      <c r="U111" s="139"/>
      <c r="V111" s="139"/>
      <c r="W111" s="166"/>
      <c r="X111" s="167"/>
      <c r="Y111" s="141"/>
    </row>
    <row r="112" spans="2:25" ht="15" customHeight="1" x14ac:dyDescent="0.35">
      <c r="C112" s="74" t="s">
        <v>132</v>
      </c>
      <c r="D112" s="144" t="s">
        <v>305</v>
      </c>
      <c r="F112" s="64"/>
      <c r="H112" s="9">
        <v>14</v>
      </c>
      <c r="I112" s="135" t="str">
        <f>IF(Setup!E80&lt;&gt;"",Setup!E80,"")</f>
        <v>Other 8</v>
      </c>
      <c r="J112" s="144"/>
      <c r="L112" s="64"/>
      <c r="N112" s="9"/>
      <c r="O112" s="143" t="str">
        <f t="shared" si="9"/>
        <v>Other 8</v>
      </c>
      <c r="P112" s="139"/>
      <c r="Q112" s="139"/>
      <c r="R112" s="166"/>
      <c r="S112" s="167"/>
      <c r="T112" s="141"/>
      <c r="U112" s="139"/>
      <c r="V112" s="139"/>
      <c r="W112" s="166"/>
      <c r="X112" s="167"/>
      <c r="Y112" s="141"/>
    </row>
    <row r="113" spans="2:25" ht="15" customHeight="1" x14ac:dyDescent="0.35">
      <c r="B113" s="9">
        <v>2</v>
      </c>
      <c r="C113" s="8" t="s">
        <v>301</v>
      </c>
      <c r="D113" s="144" t="s">
        <v>306</v>
      </c>
      <c r="F113" s="64"/>
      <c r="H113" s="9">
        <v>15</v>
      </c>
      <c r="I113" s="146" t="str">
        <f>IF(Setup!E81&lt;&gt;"",Setup!E81,"")</f>
        <v>Other 9</v>
      </c>
      <c r="J113" s="144"/>
      <c r="L113" s="64"/>
      <c r="N113" s="9"/>
      <c r="O113" s="147" t="str">
        <f t="shared" si="9"/>
        <v>Other 9</v>
      </c>
      <c r="P113" s="139"/>
      <c r="Q113" s="139"/>
      <c r="R113" s="166"/>
      <c r="S113" s="167"/>
      <c r="T113" s="141"/>
      <c r="U113" s="139"/>
      <c r="V113" s="139"/>
      <c r="W113" s="166"/>
      <c r="X113" s="167"/>
      <c r="Y113" s="141"/>
    </row>
    <row r="114" spans="2:25" ht="15" customHeight="1" x14ac:dyDescent="0.35">
      <c r="C114" s="74" t="s">
        <v>279</v>
      </c>
      <c r="D114" s="76" t="s">
        <v>307</v>
      </c>
      <c r="F114" s="64"/>
      <c r="L114" s="64"/>
      <c r="N114" s="9"/>
    </row>
    <row r="115" spans="2:25" ht="15" customHeight="1" x14ac:dyDescent="0.35">
      <c r="C115" s="74" t="s">
        <v>304</v>
      </c>
      <c r="D115" s="144"/>
      <c r="F115" s="64"/>
      <c r="H115" s="69" t="s">
        <v>174</v>
      </c>
      <c r="I115" s="70" t="s">
        <v>308</v>
      </c>
      <c r="J115" s="82"/>
      <c r="L115" s="64"/>
      <c r="N115" s="69" t="s">
        <v>174</v>
      </c>
      <c r="O115" s="70" t="s">
        <v>308</v>
      </c>
      <c r="P115" s="107">
        <f>StartYear</f>
        <v>2016</v>
      </c>
      <c r="Q115" s="108"/>
      <c r="R115" s="108"/>
      <c r="S115" s="108"/>
      <c r="T115" s="109"/>
      <c r="U115" s="110">
        <f>P115+1</f>
        <v>2017</v>
      </c>
      <c r="V115" s="111"/>
      <c r="W115" s="111"/>
      <c r="X115" s="111"/>
      <c r="Y115" s="112"/>
    </row>
    <row r="116" spans="2:25" ht="15" customHeight="1" x14ac:dyDescent="0.35">
      <c r="C116" s="74" t="s">
        <v>309</v>
      </c>
      <c r="D116" s="144" t="s">
        <v>310</v>
      </c>
      <c r="F116" s="64"/>
      <c r="H116" s="9"/>
      <c r="J116" s="7"/>
      <c r="L116" s="64"/>
      <c r="N116" s="9"/>
      <c r="P116" s="134" t="s">
        <v>261</v>
      </c>
      <c r="Q116" s="134" t="s">
        <v>155</v>
      </c>
      <c r="R116" s="134" t="s">
        <v>262</v>
      </c>
      <c r="S116" s="113" t="s">
        <v>211</v>
      </c>
      <c r="T116" s="134" t="s">
        <v>231</v>
      </c>
      <c r="U116" s="115" t="str">
        <f>P116</f>
        <v>Allocated</v>
      </c>
      <c r="V116" s="115" t="str">
        <f t="shared" ref="V116:Y116" si="10">Q116</f>
        <v>Taken</v>
      </c>
      <c r="W116" s="115" t="str">
        <f t="shared" si="10"/>
        <v>Taken Date</v>
      </c>
      <c r="X116" s="115" t="str">
        <f t="shared" si="10"/>
        <v>Paperwork</v>
      </c>
      <c r="Y116" s="115" t="str">
        <f t="shared" si="10"/>
        <v>Notes</v>
      </c>
    </row>
    <row r="117" spans="2:25" ht="15" customHeight="1" x14ac:dyDescent="0.35">
      <c r="B117" s="9">
        <v>3</v>
      </c>
      <c r="C117" s="8" t="s">
        <v>301</v>
      </c>
      <c r="D117" s="144" t="s">
        <v>311</v>
      </c>
      <c r="F117" s="64"/>
      <c r="H117" s="9">
        <v>1</v>
      </c>
      <c r="I117" s="135" t="str">
        <f>IF(Setup!C67&lt;&gt;"",Setup!C67,"")</f>
        <v>Life Insurance</v>
      </c>
      <c r="J117" s="75"/>
      <c r="L117" s="64"/>
      <c r="N117" s="9"/>
      <c r="O117" s="137" t="str">
        <f>IF(I117&lt;&gt;"",I117,"")</f>
        <v>Life Insurance</v>
      </c>
      <c r="P117" s="168"/>
      <c r="Q117" s="168"/>
      <c r="R117" s="141" t="s">
        <v>312</v>
      </c>
      <c r="S117" s="141"/>
      <c r="T117" s="141"/>
      <c r="U117" s="168"/>
      <c r="V117" s="168"/>
      <c r="W117" s="141"/>
      <c r="X117" s="141"/>
      <c r="Y117" s="141"/>
    </row>
    <row r="118" spans="2:25" ht="15" customHeight="1" x14ac:dyDescent="0.35">
      <c r="C118" s="74" t="s">
        <v>279</v>
      </c>
      <c r="D118" s="76" t="s">
        <v>313</v>
      </c>
      <c r="F118" s="64"/>
      <c r="H118" s="9">
        <v>2</v>
      </c>
      <c r="I118" s="135" t="str">
        <f>IF(Setup!C68&lt;&gt;"",Setup!C68,"")</f>
        <v>Health Insurance</v>
      </c>
      <c r="J118" s="75"/>
      <c r="L118" s="64"/>
      <c r="N118" s="9"/>
      <c r="O118" s="143" t="str">
        <f t="shared" ref="O118:O131" si="11">IF(I118&lt;&gt;"",I118,"")</f>
        <v>Health Insurance</v>
      </c>
      <c r="P118" s="168"/>
      <c r="Q118" s="168"/>
      <c r="R118" s="141"/>
      <c r="S118" s="141"/>
      <c r="T118" s="141"/>
      <c r="U118" s="168"/>
      <c r="V118" s="168"/>
      <c r="W118" s="141"/>
      <c r="X118" s="141"/>
      <c r="Y118" s="141"/>
    </row>
    <row r="119" spans="2:25" ht="15" customHeight="1" x14ac:dyDescent="0.35">
      <c r="C119" s="74" t="s">
        <v>304</v>
      </c>
      <c r="D119" s="144"/>
      <c r="F119" s="64"/>
      <c r="H119" s="9">
        <v>3</v>
      </c>
      <c r="I119" s="135" t="str">
        <f>IF(Setup!C69&lt;&gt;"",Setup!C69,"")</f>
        <v>Club Membership</v>
      </c>
      <c r="J119" s="75"/>
      <c r="L119" s="64"/>
      <c r="N119" s="9"/>
      <c r="O119" s="143" t="str">
        <f t="shared" si="11"/>
        <v>Club Membership</v>
      </c>
      <c r="P119" s="168"/>
      <c r="Q119" s="168"/>
      <c r="R119" s="141"/>
      <c r="S119" s="141"/>
      <c r="T119" s="141"/>
      <c r="U119" s="168"/>
      <c r="V119" s="168"/>
      <c r="W119" s="141"/>
      <c r="X119" s="141"/>
      <c r="Y119" s="141"/>
    </row>
    <row r="120" spans="2:25" ht="15" customHeight="1" x14ac:dyDescent="0.35">
      <c r="C120" s="74" t="s">
        <v>309</v>
      </c>
      <c r="D120" s="144" t="s">
        <v>314</v>
      </c>
      <c r="F120" s="64"/>
      <c r="H120" s="9">
        <v>4</v>
      </c>
      <c r="I120" s="135" t="str">
        <f>IF(Setup!C70&lt;&gt;"",Setup!C70,"")</f>
        <v>Health Care</v>
      </c>
      <c r="J120" s="75"/>
      <c r="L120" s="64"/>
      <c r="N120" s="9"/>
      <c r="O120" s="143" t="str">
        <f t="shared" si="11"/>
        <v>Health Care</v>
      </c>
      <c r="P120" s="168"/>
      <c r="Q120" s="168"/>
      <c r="R120" s="141"/>
      <c r="S120" s="141"/>
      <c r="T120" s="141"/>
      <c r="U120" s="168"/>
      <c r="V120" s="168"/>
      <c r="W120" s="141"/>
      <c r="X120" s="141"/>
      <c r="Y120" s="141"/>
    </row>
    <row r="121" spans="2:25" ht="15" customHeight="1" x14ac:dyDescent="0.35">
      <c r="B121" s="9">
        <v>4</v>
      </c>
      <c r="C121" s="8" t="s">
        <v>301</v>
      </c>
      <c r="F121" s="64"/>
      <c r="G121" s="7"/>
      <c r="H121" s="9">
        <v>5</v>
      </c>
      <c r="I121" s="135" t="str">
        <f>IF(Setup!C71&lt;&gt;"",Setup!C71,"")</f>
        <v>Pension Plans</v>
      </c>
      <c r="J121" s="75"/>
      <c r="L121" s="64"/>
      <c r="N121" s="9"/>
      <c r="O121" s="143" t="str">
        <f t="shared" si="11"/>
        <v>Pension Plans</v>
      </c>
      <c r="P121" s="168"/>
      <c r="Q121" s="168"/>
      <c r="R121" s="141"/>
      <c r="S121" s="141"/>
      <c r="T121" s="141"/>
      <c r="U121" s="168"/>
      <c r="V121" s="168"/>
      <c r="W121" s="141"/>
      <c r="X121" s="141"/>
      <c r="Y121" s="141"/>
    </row>
    <row r="122" spans="2:25" ht="15" customHeight="1" x14ac:dyDescent="0.35">
      <c r="C122" s="74" t="s">
        <v>279</v>
      </c>
      <c r="D122" s="76"/>
      <c r="F122" s="64"/>
      <c r="G122" s="7"/>
      <c r="H122" s="9">
        <v>6</v>
      </c>
      <c r="I122" s="135" t="str">
        <f>IF(Setup!C72&lt;&gt;"",Setup!C72,"")</f>
        <v>Shares</v>
      </c>
      <c r="J122" s="75"/>
      <c r="L122" s="64"/>
      <c r="N122" s="9"/>
      <c r="O122" s="143" t="str">
        <f t="shared" si="11"/>
        <v>Shares</v>
      </c>
      <c r="P122" s="168"/>
      <c r="Q122" s="168"/>
      <c r="R122" s="141"/>
      <c r="S122" s="141"/>
      <c r="T122" s="141"/>
      <c r="U122" s="168"/>
      <c r="V122" s="168"/>
      <c r="W122" s="141"/>
      <c r="X122" s="141"/>
      <c r="Y122" s="141"/>
    </row>
    <row r="123" spans="2:25" ht="15" customHeight="1" x14ac:dyDescent="0.35">
      <c r="C123" s="74" t="s">
        <v>304</v>
      </c>
      <c r="D123" s="144"/>
      <c r="F123" s="64"/>
      <c r="H123" s="9">
        <v>7</v>
      </c>
      <c r="I123" s="135" t="str">
        <f>IF(Setup!C73&lt;&gt;"",Setup!C73,"")</f>
        <v>Other 2</v>
      </c>
      <c r="J123" s="75"/>
      <c r="L123" s="64"/>
      <c r="M123" s="7"/>
      <c r="N123" s="9"/>
      <c r="O123" s="143" t="str">
        <f t="shared" si="11"/>
        <v>Other 2</v>
      </c>
      <c r="P123" s="168"/>
      <c r="Q123" s="168"/>
      <c r="R123" s="141"/>
      <c r="S123" s="141"/>
      <c r="T123" s="141"/>
      <c r="U123" s="168"/>
      <c r="V123" s="168"/>
      <c r="W123" s="141"/>
      <c r="X123" s="141"/>
      <c r="Y123" s="141"/>
    </row>
    <row r="124" spans="2:25" ht="15" customHeight="1" x14ac:dyDescent="0.35">
      <c r="C124" s="74" t="s">
        <v>309</v>
      </c>
      <c r="D124" s="144"/>
      <c r="F124" s="64"/>
      <c r="H124" s="9">
        <v>8</v>
      </c>
      <c r="I124" s="135" t="str">
        <f>IF(Setup!C74&lt;&gt;"",Setup!C74,"")</f>
        <v>Other 3</v>
      </c>
      <c r="J124" s="75"/>
      <c r="L124" s="64"/>
      <c r="M124" s="7"/>
      <c r="N124" s="9"/>
      <c r="O124" s="143" t="str">
        <f t="shared" si="11"/>
        <v>Other 3</v>
      </c>
      <c r="P124" s="168"/>
      <c r="Q124" s="168"/>
      <c r="R124" s="141"/>
      <c r="S124" s="141"/>
      <c r="T124" s="141"/>
      <c r="U124" s="168"/>
      <c r="V124" s="168"/>
      <c r="W124" s="141"/>
      <c r="X124" s="141"/>
      <c r="Y124" s="141"/>
    </row>
    <row r="125" spans="2:25" ht="15" customHeight="1" x14ac:dyDescent="0.35">
      <c r="B125" s="9">
        <v>5</v>
      </c>
      <c r="C125" s="8" t="s">
        <v>301</v>
      </c>
      <c r="F125" s="64"/>
      <c r="H125" s="9">
        <v>9</v>
      </c>
      <c r="I125" s="135" t="str">
        <f>IF(Setup!C75&lt;&gt;"",Setup!C75,"")</f>
        <v>Other 4</v>
      </c>
      <c r="J125" s="80"/>
      <c r="L125" s="64"/>
      <c r="N125" s="9"/>
      <c r="O125" s="143" t="str">
        <f t="shared" si="11"/>
        <v>Other 4</v>
      </c>
      <c r="P125" s="168"/>
      <c r="Q125" s="168"/>
      <c r="R125" s="141"/>
      <c r="S125" s="141"/>
      <c r="T125" s="141"/>
      <c r="U125" s="168"/>
      <c r="V125" s="168"/>
      <c r="W125" s="141"/>
      <c r="X125" s="141"/>
      <c r="Y125" s="141"/>
    </row>
    <row r="126" spans="2:25" ht="15" customHeight="1" x14ac:dyDescent="0.35">
      <c r="C126" s="74" t="s">
        <v>279</v>
      </c>
      <c r="D126" s="76"/>
      <c r="F126" s="64"/>
      <c r="H126" s="9">
        <v>10</v>
      </c>
      <c r="I126" s="135" t="str">
        <f>IF(Setup!C76&lt;&gt;"",Setup!C76,"")</f>
        <v>Other 5</v>
      </c>
      <c r="J126" s="80"/>
      <c r="L126" s="64"/>
      <c r="N126" s="9"/>
      <c r="O126" s="143" t="str">
        <f t="shared" si="11"/>
        <v>Other 5</v>
      </c>
      <c r="P126" s="168"/>
      <c r="Q126" s="168"/>
      <c r="R126" s="141"/>
      <c r="S126" s="141"/>
      <c r="T126" s="141"/>
      <c r="U126" s="168"/>
      <c r="V126" s="168"/>
      <c r="W126" s="141"/>
      <c r="X126" s="141"/>
      <c r="Y126" s="141"/>
    </row>
    <row r="127" spans="2:25" ht="15" customHeight="1" x14ac:dyDescent="0.35">
      <c r="C127" s="74" t="s">
        <v>304</v>
      </c>
      <c r="D127" s="144"/>
      <c r="F127" s="64"/>
      <c r="H127" s="9">
        <v>11</v>
      </c>
      <c r="I127" s="135" t="str">
        <f>IF(Setup!C77&lt;&gt;"",Setup!C77,"")</f>
        <v>Other 6</v>
      </c>
      <c r="J127" s="80"/>
      <c r="L127" s="64"/>
      <c r="N127" s="9"/>
      <c r="O127" s="143" t="str">
        <f t="shared" si="11"/>
        <v>Other 6</v>
      </c>
      <c r="P127" s="168"/>
      <c r="Q127" s="168"/>
      <c r="R127" s="141"/>
      <c r="S127" s="141"/>
      <c r="T127" s="141"/>
      <c r="U127" s="168"/>
      <c r="V127" s="168"/>
      <c r="W127" s="141"/>
      <c r="X127" s="141"/>
      <c r="Y127" s="141"/>
    </row>
    <row r="128" spans="2:25" ht="15" customHeight="1" x14ac:dyDescent="0.35">
      <c r="C128" s="74" t="s">
        <v>309</v>
      </c>
      <c r="D128" s="144"/>
      <c r="F128" s="64"/>
      <c r="H128" s="9">
        <v>12</v>
      </c>
      <c r="I128" s="135" t="str">
        <f>IF(Setup!C78&lt;&gt;"",Setup!C78,"")</f>
        <v>Other 7</v>
      </c>
      <c r="J128" s="80"/>
      <c r="L128" s="64"/>
      <c r="N128" s="9"/>
      <c r="O128" s="143" t="str">
        <f t="shared" si="11"/>
        <v>Other 7</v>
      </c>
      <c r="P128" s="168"/>
      <c r="Q128" s="168"/>
      <c r="R128" s="141"/>
      <c r="S128" s="141"/>
      <c r="T128" s="141"/>
      <c r="U128" s="168"/>
      <c r="V128" s="168"/>
      <c r="W128" s="141"/>
      <c r="X128" s="141"/>
      <c r="Y128" s="141"/>
    </row>
    <row r="129" spans="2:27" ht="15" customHeight="1" x14ac:dyDescent="0.35">
      <c r="F129" s="64"/>
      <c r="H129" s="9">
        <v>13</v>
      </c>
      <c r="I129" s="135" t="str">
        <f>IF(Setup!C79&lt;&gt;"",Setup!C79,"")</f>
        <v>Other 8</v>
      </c>
      <c r="J129" s="80"/>
      <c r="L129" s="64"/>
      <c r="N129" s="9"/>
      <c r="O129" s="143" t="str">
        <f t="shared" si="11"/>
        <v>Other 8</v>
      </c>
      <c r="P129" s="168"/>
      <c r="Q129" s="168"/>
      <c r="R129" s="141"/>
      <c r="S129" s="141"/>
      <c r="T129" s="141"/>
      <c r="U129" s="168"/>
      <c r="V129" s="168"/>
      <c r="W129" s="141"/>
      <c r="X129" s="141"/>
      <c r="Y129" s="141"/>
      <c r="Z129" s="9"/>
      <c r="AA129" s="9"/>
    </row>
    <row r="130" spans="2:27" ht="15" customHeight="1" x14ac:dyDescent="0.35">
      <c r="B130" s="69" t="s">
        <v>164</v>
      </c>
      <c r="C130" s="70" t="s">
        <v>315</v>
      </c>
      <c r="D130" s="83"/>
      <c r="F130" s="64"/>
      <c r="H130" s="9">
        <v>14</v>
      </c>
      <c r="I130" s="135" t="str">
        <f>IF(Setup!C80&lt;&gt;"",Setup!C80,"")</f>
        <v>Other 9</v>
      </c>
      <c r="J130" s="80"/>
      <c r="L130" s="64"/>
      <c r="N130" s="9"/>
      <c r="O130" s="143" t="str">
        <f t="shared" si="11"/>
        <v>Other 9</v>
      </c>
      <c r="P130" s="168"/>
      <c r="Q130" s="168"/>
      <c r="R130" s="141"/>
      <c r="S130" s="141"/>
      <c r="T130" s="141"/>
      <c r="U130" s="168"/>
      <c r="V130" s="168"/>
      <c r="W130" s="141"/>
      <c r="X130" s="141"/>
      <c r="Y130" s="141"/>
      <c r="Z130" s="9"/>
      <c r="AA130" s="9"/>
    </row>
    <row r="131" spans="2:27" ht="15" customHeight="1" x14ac:dyDescent="0.35">
      <c r="B131" s="8"/>
      <c r="F131" s="64"/>
      <c r="H131" s="9">
        <v>15</v>
      </c>
      <c r="I131" s="146" t="str">
        <f>IF(Setup!C81&lt;&gt;"",Setup!C81,"")</f>
        <v>Other 10</v>
      </c>
      <c r="J131" s="80"/>
      <c r="L131" s="64"/>
      <c r="N131" s="9"/>
      <c r="O131" s="147" t="str">
        <f t="shared" si="11"/>
        <v>Other 10</v>
      </c>
      <c r="P131" s="168"/>
      <c r="Q131" s="168"/>
      <c r="R131" s="141"/>
      <c r="S131" s="141"/>
      <c r="T131" s="141"/>
      <c r="U131" s="168"/>
      <c r="V131" s="168"/>
      <c r="W131" s="141"/>
      <c r="X131" s="141"/>
      <c r="Y131" s="141"/>
      <c r="Z131" s="9"/>
      <c r="AA131" s="9"/>
    </row>
    <row r="132" spans="2:27" ht="15" customHeight="1" x14ac:dyDescent="0.35">
      <c r="B132" s="9">
        <v>1</v>
      </c>
      <c r="C132" s="8" t="s">
        <v>316</v>
      </c>
      <c r="D132" s="77" t="s">
        <v>317</v>
      </c>
      <c r="F132" s="64"/>
      <c r="L132" s="64"/>
    </row>
    <row r="133" spans="2:27" ht="15" customHeight="1" x14ac:dyDescent="0.35">
      <c r="C133" s="74" t="s">
        <v>318</v>
      </c>
      <c r="D133" s="169" t="s">
        <v>319</v>
      </c>
      <c r="F133" s="64"/>
      <c r="H133" s="69" t="s">
        <v>186</v>
      </c>
      <c r="I133" s="70" t="s">
        <v>320</v>
      </c>
      <c r="J133" s="83"/>
      <c r="L133" s="64"/>
      <c r="N133" s="69" t="s">
        <v>186</v>
      </c>
      <c r="O133" s="70" t="s">
        <v>321</v>
      </c>
      <c r="P133" s="107">
        <f>StartYear</f>
        <v>2016</v>
      </c>
      <c r="Q133" s="108"/>
      <c r="R133" s="108"/>
      <c r="S133" s="108"/>
      <c r="T133" s="109"/>
      <c r="U133" s="110">
        <f>P133+1</f>
        <v>2017</v>
      </c>
      <c r="V133" s="111"/>
      <c r="W133" s="111"/>
      <c r="X133" s="111"/>
      <c r="Y133" s="112"/>
    </row>
    <row r="134" spans="2:27" ht="15" customHeight="1" x14ac:dyDescent="0.35">
      <c r="C134" s="74" t="s">
        <v>279</v>
      </c>
      <c r="D134" s="169" t="s">
        <v>322</v>
      </c>
      <c r="F134" s="64"/>
      <c r="H134" s="9"/>
      <c r="I134" s="8" t="s">
        <v>323</v>
      </c>
      <c r="J134" s="75"/>
      <c r="L134" s="64"/>
      <c r="N134" s="9"/>
      <c r="P134" s="134" t="s">
        <v>324</v>
      </c>
      <c r="Q134" s="134" t="s">
        <v>325</v>
      </c>
      <c r="R134" s="134" t="s">
        <v>326</v>
      </c>
      <c r="S134" s="113" t="s">
        <v>65</v>
      </c>
      <c r="T134" s="134" t="s">
        <v>231</v>
      </c>
      <c r="U134" s="115" t="str">
        <f>P134</f>
        <v>Workday</v>
      </c>
      <c r="V134" s="115" t="str">
        <f t="shared" ref="V134:Y134" si="12">Q134</f>
        <v>Present</v>
      </c>
      <c r="W134" s="115" t="str">
        <f t="shared" si="12"/>
        <v>Leave/Absence</v>
      </c>
      <c r="X134" s="115" t="str">
        <f t="shared" si="12"/>
        <v>Overtime</v>
      </c>
      <c r="Y134" s="115" t="str">
        <f t="shared" si="12"/>
        <v>Notes</v>
      </c>
    </row>
    <row r="135" spans="2:27" ht="15" customHeight="1" x14ac:dyDescent="0.35">
      <c r="C135" s="74" t="s">
        <v>327</v>
      </c>
      <c r="D135" s="144" t="s">
        <v>328</v>
      </c>
      <c r="F135" s="64"/>
      <c r="H135" s="9"/>
      <c r="I135" s="8" t="s">
        <v>329</v>
      </c>
      <c r="J135" s="157"/>
      <c r="L135" s="64"/>
      <c r="N135" s="9"/>
      <c r="O135" s="170" t="s">
        <v>330</v>
      </c>
      <c r="P135" s="171">
        <v>22</v>
      </c>
      <c r="Q135" s="171"/>
      <c r="R135" s="171"/>
      <c r="S135" s="171"/>
      <c r="T135" s="141"/>
      <c r="U135" s="171"/>
      <c r="V135" s="171"/>
      <c r="W135" s="171"/>
      <c r="X135" s="171"/>
      <c r="Y135" s="141"/>
    </row>
    <row r="136" spans="2:27" ht="15" customHeight="1" x14ac:dyDescent="0.35">
      <c r="B136" s="9">
        <v>2</v>
      </c>
      <c r="C136" s="8" t="s">
        <v>316</v>
      </c>
      <c r="D136" s="77" t="s">
        <v>331</v>
      </c>
      <c r="F136" s="64"/>
      <c r="H136" s="9"/>
      <c r="I136" s="8" t="s">
        <v>332</v>
      </c>
      <c r="J136" s="157"/>
      <c r="L136" s="64"/>
      <c r="N136" s="9"/>
      <c r="O136" s="172" t="s">
        <v>333</v>
      </c>
      <c r="P136" s="171"/>
      <c r="Q136" s="171"/>
      <c r="R136" s="171"/>
      <c r="S136" s="171"/>
      <c r="T136" s="141"/>
      <c r="U136" s="171"/>
      <c r="V136" s="171"/>
      <c r="W136" s="171"/>
      <c r="X136" s="171"/>
      <c r="Y136" s="141"/>
    </row>
    <row r="137" spans="2:27" ht="15" customHeight="1" x14ac:dyDescent="0.35">
      <c r="C137" s="74" t="s">
        <v>318</v>
      </c>
      <c r="D137" s="169" t="s">
        <v>334</v>
      </c>
      <c r="F137" s="64"/>
      <c r="H137" s="9"/>
      <c r="I137" s="8" t="s">
        <v>335</v>
      </c>
      <c r="J137" s="157"/>
      <c r="L137" s="64"/>
      <c r="N137" s="9"/>
      <c r="O137" s="172" t="s">
        <v>336</v>
      </c>
      <c r="P137" s="171"/>
      <c r="Q137" s="171"/>
      <c r="R137" s="171"/>
      <c r="S137" s="171"/>
      <c r="T137" s="141"/>
      <c r="U137" s="171"/>
      <c r="V137" s="171"/>
      <c r="W137" s="171"/>
      <c r="X137" s="171"/>
      <c r="Y137" s="141"/>
    </row>
    <row r="138" spans="2:27" ht="15" customHeight="1" x14ac:dyDescent="0.35">
      <c r="C138" s="74" t="s">
        <v>279</v>
      </c>
      <c r="D138" s="169" t="s">
        <v>337</v>
      </c>
      <c r="F138" s="64"/>
      <c r="H138" s="9"/>
      <c r="I138" s="8" t="s">
        <v>338</v>
      </c>
      <c r="J138" s="157"/>
      <c r="L138" s="64"/>
      <c r="O138" s="172" t="s">
        <v>339</v>
      </c>
      <c r="P138" s="171"/>
      <c r="Q138" s="171"/>
      <c r="R138" s="171"/>
      <c r="S138" s="171"/>
      <c r="T138" s="141"/>
      <c r="U138" s="171"/>
      <c r="V138" s="171"/>
      <c r="W138" s="171"/>
      <c r="X138" s="171"/>
      <c r="Y138" s="141"/>
    </row>
    <row r="139" spans="2:27" ht="15" customHeight="1" x14ac:dyDescent="0.35">
      <c r="C139" s="74" t="s">
        <v>327</v>
      </c>
      <c r="D139" s="144" t="s">
        <v>340</v>
      </c>
      <c r="F139" s="64"/>
      <c r="H139" s="9"/>
      <c r="I139" s="8" t="s">
        <v>341</v>
      </c>
      <c r="J139" s="157"/>
      <c r="L139" s="64"/>
      <c r="N139" s="69"/>
      <c r="O139" s="172" t="s">
        <v>342</v>
      </c>
      <c r="P139" s="171"/>
      <c r="Q139" s="171"/>
      <c r="R139" s="171"/>
      <c r="S139" s="171"/>
      <c r="T139" s="141"/>
      <c r="U139" s="171"/>
      <c r="V139" s="171"/>
      <c r="W139" s="171"/>
      <c r="X139" s="171"/>
      <c r="Y139" s="141"/>
    </row>
    <row r="140" spans="2:27" ht="15" customHeight="1" x14ac:dyDescent="0.35">
      <c r="B140" s="9">
        <v>2</v>
      </c>
      <c r="C140" s="8" t="s">
        <v>343</v>
      </c>
      <c r="D140" s="7"/>
      <c r="F140" s="64"/>
      <c r="H140" s="9"/>
      <c r="I140" s="8" t="s">
        <v>344</v>
      </c>
      <c r="J140" s="157"/>
      <c r="L140" s="64"/>
      <c r="N140" s="9"/>
      <c r="O140" s="172" t="s">
        <v>345</v>
      </c>
      <c r="P140" s="171"/>
      <c r="Q140" s="171"/>
      <c r="R140" s="171"/>
      <c r="S140" s="171"/>
      <c r="T140" s="141"/>
      <c r="U140" s="171"/>
      <c r="V140" s="171"/>
      <c r="W140" s="171"/>
      <c r="X140" s="171"/>
      <c r="Y140" s="141"/>
    </row>
    <row r="141" spans="2:27" ht="15" customHeight="1" x14ac:dyDescent="0.35">
      <c r="C141" s="74" t="s">
        <v>318</v>
      </c>
      <c r="D141" s="169"/>
      <c r="F141" s="64"/>
      <c r="H141" s="9"/>
      <c r="I141" s="8" t="s">
        <v>346</v>
      </c>
      <c r="J141" s="157"/>
      <c r="L141" s="64"/>
      <c r="N141" s="9"/>
      <c r="O141" s="172" t="s">
        <v>347</v>
      </c>
      <c r="P141" s="171"/>
      <c r="Q141" s="171"/>
      <c r="R141" s="171"/>
      <c r="S141" s="171"/>
      <c r="T141" s="141"/>
      <c r="U141" s="171"/>
      <c r="V141" s="171"/>
      <c r="W141" s="171"/>
      <c r="X141" s="171"/>
      <c r="Y141" s="141"/>
    </row>
    <row r="142" spans="2:27" ht="15" customHeight="1" x14ac:dyDescent="0.35">
      <c r="C142" s="74" t="s">
        <v>279</v>
      </c>
      <c r="D142" s="169"/>
      <c r="F142" s="64"/>
      <c r="H142" s="9"/>
      <c r="I142" s="8" t="s">
        <v>348</v>
      </c>
      <c r="J142" s="157"/>
      <c r="L142" s="64"/>
      <c r="N142" s="9"/>
      <c r="O142" s="172" t="s">
        <v>349</v>
      </c>
      <c r="P142" s="171"/>
      <c r="Q142" s="171"/>
      <c r="R142" s="171"/>
      <c r="S142" s="171"/>
      <c r="T142" s="141"/>
      <c r="U142" s="171"/>
      <c r="V142" s="171"/>
      <c r="W142" s="171"/>
      <c r="X142" s="171"/>
      <c r="Y142" s="141"/>
    </row>
    <row r="143" spans="2:27" ht="15" customHeight="1" x14ac:dyDescent="0.35">
      <c r="C143" s="74" t="s">
        <v>327</v>
      </c>
      <c r="D143" s="144"/>
      <c r="F143" s="64"/>
      <c r="H143" s="9"/>
      <c r="I143" s="8" t="s">
        <v>350</v>
      </c>
      <c r="J143" s="157"/>
      <c r="L143" s="64"/>
      <c r="N143" s="9"/>
      <c r="O143" s="172" t="s">
        <v>351</v>
      </c>
      <c r="P143" s="171"/>
      <c r="Q143" s="171"/>
      <c r="R143" s="171"/>
      <c r="S143" s="171"/>
      <c r="T143" s="141"/>
      <c r="U143" s="171"/>
      <c r="V143" s="171"/>
      <c r="W143" s="171"/>
      <c r="X143" s="171"/>
      <c r="Y143" s="141"/>
    </row>
    <row r="144" spans="2:27" ht="15" customHeight="1" x14ac:dyDescent="0.35">
      <c r="F144" s="64"/>
      <c r="H144" s="9"/>
      <c r="I144" s="8" t="s">
        <v>352</v>
      </c>
      <c r="J144" s="157"/>
      <c r="L144" s="64"/>
      <c r="N144" s="9"/>
      <c r="O144" s="172" t="s">
        <v>353</v>
      </c>
      <c r="P144" s="171"/>
      <c r="Q144" s="171"/>
      <c r="R144" s="171"/>
      <c r="S144" s="171"/>
      <c r="T144" s="141"/>
      <c r="U144" s="171"/>
      <c r="V144" s="171"/>
      <c r="W144" s="171"/>
      <c r="X144" s="171"/>
      <c r="Y144" s="141"/>
    </row>
    <row r="145" spans="2:25" ht="15" customHeight="1" x14ac:dyDescent="0.35">
      <c r="B145" s="69" t="s">
        <v>174</v>
      </c>
      <c r="C145" s="70" t="s">
        <v>354</v>
      </c>
      <c r="D145" s="83"/>
      <c r="F145" s="64"/>
      <c r="H145" s="9"/>
      <c r="I145" s="8" t="s">
        <v>355</v>
      </c>
      <c r="J145" s="157"/>
      <c r="L145" s="64"/>
      <c r="N145" s="9"/>
      <c r="O145" s="172" t="s">
        <v>356</v>
      </c>
      <c r="P145" s="171"/>
      <c r="Q145" s="171"/>
      <c r="R145" s="171"/>
      <c r="S145" s="171"/>
      <c r="T145" s="141"/>
      <c r="U145" s="171"/>
      <c r="V145" s="171"/>
      <c r="W145" s="171"/>
      <c r="X145" s="171"/>
      <c r="Y145" s="141"/>
    </row>
    <row r="146" spans="2:25" ht="15" customHeight="1" x14ac:dyDescent="0.35">
      <c r="B146" s="8"/>
      <c r="F146" s="64"/>
      <c r="H146" s="9"/>
      <c r="I146" s="8" t="s">
        <v>357</v>
      </c>
      <c r="J146" s="157"/>
      <c r="L146" s="64"/>
      <c r="N146" s="9"/>
      <c r="O146" s="173" t="s">
        <v>358</v>
      </c>
      <c r="P146" s="171"/>
      <c r="Q146" s="171"/>
      <c r="R146" s="171"/>
      <c r="S146" s="171"/>
      <c r="T146" s="141"/>
      <c r="U146" s="171"/>
      <c r="V146" s="171"/>
      <c r="W146" s="171"/>
      <c r="X146" s="171"/>
      <c r="Y146" s="141"/>
    </row>
    <row r="147" spans="2:25" ht="15" customHeight="1" x14ac:dyDescent="0.35">
      <c r="B147" s="9">
        <v>1</v>
      </c>
      <c r="C147" s="8" t="s">
        <v>359</v>
      </c>
      <c r="D147" s="75" t="s">
        <v>156</v>
      </c>
      <c r="F147" s="64"/>
      <c r="H147" s="9"/>
      <c r="I147" s="8" t="s">
        <v>360</v>
      </c>
      <c r="J147" s="157"/>
      <c r="L147" s="64"/>
      <c r="N147" s="9"/>
      <c r="O147" s="9"/>
      <c r="P147" s="9"/>
      <c r="Q147" s="9"/>
      <c r="R147" s="9"/>
      <c r="S147" s="9"/>
      <c r="T147" s="9"/>
      <c r="U147" s="9"/>
      <c r="V147" s="9"/>
      <c r="W147" s="9"/>
      <c r="X147" s="9"/>
      <c r="Y147" s="9"/>
    </row>
    <row r="148" spans="2:25" ht="15" customHeight="1" x14ac:dyDescent="0.35">
      <c r="B148" s="9">
        <v>2</v>
      </c>
      <c r="C148" s="8" t="s">
        <v>361</v>
      </c>
      <c r="D148" s="169" t="s">
        <v>362</v>
      </c>
      <c r="F148" s="64"/>
      <c r="H148" s="9"/>
      <c r="I148" s="8" t="s">
        <v>363</v>
      </c>
      <c r="J148" s="157"/>
      <c r="L148" s="64"/>
      <c r="N148" s="69" t="s">
        <v>188</v>
      </c>
      <c r="O148" s="70" t="s">
        <v>364</v>
      </c>
      <c r="P148" s="107">
        <f>StartYear</f>
        <v>2016</v>
      </c>
      <c r="Q148" s="108"/>
      <c r="R148" s="108"/>
      <c r="S148" s="108"/>
      <c r="T148" s="109"/>
      <c r="U148" s="110">
        <f>P148+1</f>
        <v>2017</v>
      </c>
      <c r="V148" s="111"/>
      <c r="W148" s="111"/>
      <c r="X148" s="111"/>
      <c r="Y148" s="112"/>
    </row>
    <row r="149" spans="2:25" ht="15" customHeight="1" x14ac:dyDescent="0.35">
      <c r="B149" s="9">
        <v>3</v>
      </c>
      <c r="C149" s="8" t="s">
        <v>323</v>
      </c>
      <c r="D149" s="144"/>
      <c r="F149" s="64"/>
      <c r="L149" s="64"/>
      <c r="N149" s="9"/>
      <c r="P149" s="134" t="s">
        <v>365</v>
      </c>
      <c r="Q149" s="134" t="s">
        <v>325</v>
      </c>
      <c r="R149" s="134" t="s">
        <v>326</v>
      </c>
      <c r="S149" s="113" t="s">
        <v>65</v>
      </c>
      <c r="T149" s="134" t="s">
        <v>231</v>
      </c>
      <c r="U149" s="115" t="str">
        <f>P149</f>
        <v>Workhour</v>
      </c>
      <c r="V149" s="115" t="str">
        <f t="shared" ref="V149:Y149" si="13">Q149</f>
        <v>Present</v>
      </c>
      <c r="W149" s="115" t="str">
        <f t="shared" si="13"/>
        <v>Leave/Absence</v>
      </c>
      <c r="X149" s="115" t="str">
        <f t="shared" si="13"/>
        <v>Overtime</v>
      </c>
      <c r="Y149" s="115" t="str">
        <f t="shared" si="13"/>
        <v>Notes</v>
      </c>
    </row>
    <row r="150" spans="2:25" ht="15" customHeight="1" x14ac:dyDescent="0.35">
      <c r="B150" s="9">
        <v>4</v>
      </c>
      <c r="C150" s="8" t="s">
        <v>329</v>
      </c>
      <c r="D150" s="75"/>
      <c r="F150" s="64"/>
      <c r="H150" s="69" t="s">
        <v>188</v>
      </c>
      <c r="I150" s="70" t="s">
        <v>366</v>
      </c>
      <c r="J150" s="83"/>
      <c r="L150" s="64"/>
      <c r="N150" s="9"/>
      <c r="O150" s="137" t="str">
        <f>O135</f>
        <v>Month 1</v>
      </c>
      <c r="P150" s="174">
        <v>22</v>
      </c>
      <c r="Q150" s="174"/>
      <c r="R150" s="174"/>
      <c r="S150" s="174"/>
      <c r="T150" s="141"/>
      <c r="U150" s="174"/>
      <c r="V150" s="174"/>
      <c r="W150" s="174"/>
      <c r="X150" s="174"/>
      <c r="Y150" s="141"/>
    </row>
    <row r="151" spans="2:25" ht="15" customHeight="1" x14ac:dyDescent="0.35">
      <c r="B151" s="9">
        <v>5</v>
      </c>
      <c r="C151" s="8" t="s">
        <v>332</v>
      </c>
      <c r="D151" s="169"/>
      <c r="F151" s="64"/>
      <c r="I151" s="181" t="s">
        <v>219</v>
      </c>
      <c r="J151" s="181" t="s">
        <v>405</v>
      </c>
      <c r="L151" s="64"/>
      <c r="N151" s="9"/>
      <c r="O151" s="143" t="str">
        <f t="shared" ref="O151:O161" si="14">O136</f>
        <v>Month 2</v>
      </c>
      <c r="P151" s="174"/>
      <c r="Q151" s="174"/>
      <c r="R151" s="174"/>
      <c r="S151" s="174"/>
      <c r="T151" s="141"/>
      <c r="U151" s="174"/>
      <c r="V151" s="174"/>
      <c r="W151" s="174"/>
      <c r="X151" s="174"/>
      <c r="Y151" s="141"/>
    </row>
    <row r="152" spans="2:25" ht="15" customHeight="1" x14ac:dyDescent="0.35">
      <c r="B152" s="9">
        <v>6</v>
      </c>
      <c r="C152" s="8" t="s">
        <v>335</v>
      </c>
      <c r="D152" s="144"/>
      <c r="F152" s="64"/>
      <c r="H152" s="9"/>
      <c r="I152" s="79"/>
      <c r="J152" s="180"/>
      <c r="L152" s="64"/>
      <c r="N152" s="9"/>
      <c r="O152" s="143" t="str">
        <f t="shared" si="14"/>
        <v>Month 3</v>
      </c>
      <c r="P152" s="174"/>
      <c r="Q152" s="174"/>
      <c r="R152" s="174"/>
      <c r="S152" s="174"/>
      <c r="T152" s="141"/>
      <c r="U152" s="174"/>
      <c r="V152" s="174"/>
      <c r="W152" s="174"/>
      <c r="X152" s="174"/>
      <c r="Y152" s="141"/>
    </row>
    <row r="153" spans="2:25" ht="15" customHeight="1" x14ac:dyDescent="0.35">
      <c r="B153" s="9">
        <v>7</v>
      </c>
      <c r="C153" s="8" t="s">
        <v>338</v>
      </c>
      <c r="D153" s="75"/>
      <c r="F153" s="64"/>
      <c r="H153" s="9"/>
      <c r="I153" s="157"/>
      <c r="J153" s="180"/>
      <c r="L153" s="64"/>
      <c r="O153" s="143" t="str">
        <f t="shared" si="14"/>
        <v>Month 4</v>
      </c>
      <c r="P153" s="174"/>
      <c r="Q153" s="174"/>
      <c r="R153" s="174"/>
      <c r="S153" s="174"/>
      <c r="T153" s="141"/>
      <c r="U153" s="174"/>
      <c r="V153" s="174"/>
      <c r="W153" s="174"/>
      <c r="X153" s="174"/>
      <c r="Y153" s="141"/>
    </row>
    <row r="154" spans="2:25" ht="15" customHeight="1" x14ac:dyDescent="0.35">
      <c r="B154" s="9">
        <v>8</v>
      </c>
      <c r="C154" s="8" t="s">
        <v>341</v>
      </c>
      <c r="D154" s="169"/>
      <c r="F154" s="64"/>
      <c r="H154" s="9"/>
      <c r="I154" s="157"/>
      <c r="J154" s="180"/>
      <c r="L154" s="64"/>
      <c r="N154" s="69"/>
      <c r="O154" s="143" t="str">
        <f t="shared" si="14"/>
        <v>Month 5</v>
      </c>
      <c r="P154" s="174"/>
      <c r="Q154" s="174"/>
      <c r="R154" s="174"/>
      <c r="S154" s="174"/>
      <c r="T154" s="141"/>
      <c r="U154" s="174"/>
      <c r="V154" s="174"/>
      <c r="W154" s="174"/>
      <c r="X154" s="174"/>
      <c r="Y154" s="141"/>
    </row>
    <row r="155" spans="2:25" ht="15" customHeight="1" x14ac:dyDescent="0.35">
      <c r="B155" s="67"/>
      <c r="C155" s="67"/>
      <c r="D155" s="67"/>
      <c r="F155" s="64"/>
      <c r="H155" s="9"/>
      <c r="I155" s="157"/>
      <c r="J155" s="180"/>
      <c r="L155" s="64"/>
      <c r="N155" s="9"/>
      <c r="O155" s="143" t="str">
        <f t="shared" si="14"/>
        <v>Month 6</v>
      </c>
      <c r="P155" s="174"/>
      <c r="Q155" s="174"/>
      <c r="R155" s="174"/>
      <c r="S155" s="174"/>
      <c r="T155" s="141"/>
      <c r="U155" s="174"/>
      <c r="V155" s="174"/>
      <c r="W155" s="174"/>
      <c r="X155" s="174"/>
      <c r="Y155" s="141"/>
    </row>
    <row r="156" spans="2:25" ht="15" customHeight="1" x14ac:dyDescent="0.35">
      <c r="B156" s="69" t="s">
        <v>186</v>
      </c>
      <c r="C156" s="70" t="s">
        <v>367</v>
      </c>
      <c r="D156" s="83"/>
      <c r="F156" s="64"/>
      <c r="H156" s="9"/>
      <c r="I156" s="157"/>
      <c r="J156" s="180"/>
      <c r="L156" s="64"/>
      <c r="N156" s="9"/>
      <c r="O156" s="143" t="str">
        <f t="shared" si="14"/>
        <v>Month 7</v>
      </c>
      <c r="P156" s="174"/>
      <c r="Q156" s="174"/>
      <c r="R156" s="174"/>
      <c r="S156" s="174"/>
      <c r="T156" s="141"/>
      <c r="U156" s="174"/>
      <c r="V156" s="174"/>
      <c r="W156" s="174"/>
      <c r="X156" s="174"/>
      <c r="Y156" s="141"/>
    </row>
    <row r="157" spans="2:25" ht="15" customHeight="1" x14ac:dyDescent="0.35">
      <c r="B157" s="8"/>
      <c r="F157" s="64"/>
      <c r="H157" s="9"/>
      <c r="I157" s="157"/>
      <c r="J157" s="180"/>
      <c r="L157" s="64"/>
      <c r="N157" s="9"/>
      <c r="O157" s="143" t="str">
        <f t="shared" si="14"/>
        <v>Month 8</v>
      </c>
      <c r="P157" s="174"/>
      <c r="Q157" s="174"/>
      <c r="R157" s="174"/>
      <c r="S157" s="174"/>
      <c r="T157" s="141"/>
      <c r="U157" s="174"/>
      <c r="V157" s="174"/>
      <c r="W157" s="174"/>
      <c r="X157" s="174"/>
      <c r="Y157" s="141"/>
    </row>
    <row r="158" spans="2:25" ht="15" customHeight="1" x14ac:dyDescent="0.35">
      <c r="B158" s="105"/>
      <c r="C158" s="106" t="s">
        <v>368</v>
      </c>
      <c r="D158" s="104" t="s">
        <v>369</v>
      </c>
      <c r="F158" s="64"/>
      <c r="I158" s="157"/>
      <c r="J158" s="180"/>
      <c r="L158" s="64"/>
      <c r="N158" s="9"/>
      <c r="O158" s="143" t="str">
        <f t="shared" si="14"/>
        <v>Month 9</v>
      </c>
      <c r="P158" s="174"/>
      <c r="Q158" s="174"/>
      <c r="R158" s="174"/>
      <c r="S158" s="174"/>
      <c r="T158" s="141"/>
      <c r="U158" s="174"/>
      <c r="V158" s="174"/>
      <c r="W158" s="174"/>
      <c r="X158" s="174"/>
      <c r="Y158" s="141"/>
    </row>
    <row r="159" spans="2:25" ht="15" customHeight="1" x14ac:dyDescent="0.35">
      <c r="F159" s="64"/>
      <c r="H159" s="9"/>
      <c r="I159" s="157"/>
      <c r="J159" s="180"/>
      <c r="L159" s="64"/>
      <c r="N159" s="9"/>
      <c r="O159" s="143" t="str">
        <f t="shared" si="14"/>
        <v>Month 10</v>
      </c>
      <c r="P159" s="174"/>
      <c r="Q159" s="174"/>
      <c r="R159" s="174"/>
      <c r="S159" s="174"/>
      <c r="T159" s="141"/>
      <c r="U159" s="174"/>
      <c r="V159" s="174"/>
      <c r="W159" s="174"/>
      <c r="X159" s="174"/>
      <c r="Y159" s="141"/>
    </row>
    <row r="160" spans="2:25" ht="15" customHeight="1" x14ac:dyDescent="0.35">
      <c r="B160" s="9">
        <v>1</v>
      </c>
      <c r="C160" s="8" t="s">
        <v>370</v>
      </c>
      <c r="D160" s="117">
        <v>42316</v>
      </c>
      <c r="F160" s="64"/>
      <c r="I160" s="157"/>
      <c r="J160" s="180"/>
      <c r="L160" s="64"/>
      <c r="N160" s="9"/>
      <c r="O160" s="143" t="str">
        <f t="shared" si="14"/>
        <v>Month 11</v>
      </c>
      <c r="P160" s="174"/>
      <c r="Q160" s="174"/>
      <c r="R160" s="174"/>
      <c r="S160" s="174"/>
      <c r="T160" s="141"/>
      <c r="U160" s="174"/>
      <c r="V160" s="174"/>
      <c r="W160" s="174"/>
      <c r="X160" s="174"/>
      <c r="Y160" s="141"/>
    </row>
    <row r="161" spans="2:25" ht="15" customHeight="1" x14ac:dyDescent="0.35">
      <c r="B161" s="9">
        <v>2</v>
      </c>
      <c r="C161" s="8" t="s">
        <v>371</v>
      </c>
      <c r="D161" s="75" t="s">
        <v>372</v>
      </c>
      <c r="F161" s="64"/>
      <c r="I161" s="157"/>
      <c r="J161" s="180"/>
      <c r="L161" s="64"/>
      <c r="N161" s="9"/>
      <c r="O161" s="147" t="str">
        <f t="shared" si="14"/>
        <v>Month 12</v>
      </c>
      <c r="P161" s="174"/>
      <c r="Q161" s="174"/>
      <c r="R161" s="174"/>
      <c r="S161" s="174"/>
      <c r="T161" s="141"/>
      <c r="U161" s="174"/>
      <c r="V161" s="174"/>
      <c r="W161" s="174"/>
      <c r="X161" s="174"/>
      <c r="Y161" s="141"/>
    </row>
    <row r="162" spans="2:25" ht="15" customHeight="1" x14ac:dyDescent="0.35">
      <c r="C162" s="74" t="s">
        <v>219</v>
      </c>
      <c r="D162" s="117">
        <v>42333</v>
      </c>
      <c r="F162" s="64"/>
      <c r="I162" s="157"/>
      <c r="J162" s="180"/>
      <c r="L162" s="64"/>
      <c r="N162" s="9"/>
      <c r="O162" s="9"/>
      <c r="P162" s="9"/>
      <c r="Q162" s="9"/>
      <c r="R162" s="9"/>
      <c r="S162" s="9"/>
      <c r="T162" s="9"/>
      <c r="U162" s="9"/>
      <c r="V162" s="9"/>
      <c r="W162" s="9"/>
      <c r="X162" s="9"/>
      <c r="Y162" s="9"/>
    </row>
    <row r="163" spans="2:25" ht="15" customHeight="1" x14ac:dyDescent="0.35">
      <c r="C163" s="74" t="s">
        <v>176</v>
      </c>
      <c r="D163" s="144">
        <v>550</v>
      </c>
      <c r="F163" s="64"/>
      <c r="I163" s="157"/>
      <c r="J163" s="180"/>
      <c r="L163" s="64"/>
      <c r="N163" s="69" t="s">
        <v>136</v>
      </c>
      <c r="O163" s="70" t="s">
        <v>373</v>
      </c>
      <c r="P163" s="107">
        <f>StartYear</f>
        <v>2016</v>
      </c>
      <c r="Q163" s="108"/>
      <c r="R163" s="108"/>
      <c r="S163" s="108"/>
      <c r="T163" s="109"/>
      <c r="U163" s="110">
        <f>P163+1</f>
        <v>2017</v>
      </c>
      <c r="V163" s="111"/>
      <c r="W163" s="111"/>
      <c r="X163" s="111"/>
      <c r="Y163" s="112"/>
    </row>
    <row r="164" spans="2:25" ht="15" customHeight="1" x14ac:dyDescent="0.35">
      <c r="C164" s="74" t="s">
        <v>374</v>
      </c>
      <c r="D164" s="144" t="s">
        <v>375</v>
      </c>
      <c r="F164" s="64"/>
      <c r="I164" s="157"/>
      <c r="J164" s="180"/>
      <c r="L164" s="64"/>
      <c r="N164" s="9"/>
      <c r="P164" s="134" t="s">
        <v>376</v>
      </c>
      <c r="Q164" s="134" t="s">
        <v>377</v>
      </c>
      <c r="R164" s="134" t="s">
        <v>378</v>
      </c>
      <c r="S164" s="113" t="s">
        <v>211</v>
      </c>
      <c r="T164" s="134" t="s">
        <v>231</v>
      </c>
      <c r="U164" s="115" t="str">
        <f>P164</f>
        <v>Gross Pay</v>
      </c>
      <c r="V164" s="115" t="str">
        <f t="shared" ref="V164:Y164" si="15">Q164</f>
        <v>Deduction</v>
      </c>
      <c r="W164" s="115" t="str">
        <f t="shared" si="15"/>
        <v>Paid Date</v>
      </c>
      <c r="X164" s="115" t="str">
        <f t="shared" si="15"/>
        <v>Paperwork</v>
      </c>
      <c r="Y164" s="115" t="str">
        <f t="shared" si="15"/>
        <v>Notes</v>
      </c>
    </row>
    <row r="165" spans="2:25" ht="15" customHeight="1" x14ac:dyDescent="0.35">
      <c r="B165" s="8"/>
      <c r="C165" s="74" t="s">
        <v>379</v>
      </c>
      <c r="D165" s="144" t="s">
        <v>380</v>
      </c>
      <c r="F165" s="64"/>
      <c r="I165" s="157"/>
      <c r="J165" s="180"/>
      <c r="L165" s="64"/>
      <c r="N165" s="9"/>
      <c r="O165" s="137" t="str">
        <f>O150</f>
        <v>Month 1</v>
      </c>
      <c r="P165" s="155"/>
      <c r="Q165" s="155"/>
      <c r="R165" s="139"/>
      <c r="S165" s="141"/>
      <c r="T165" s="141"/>
      <c r="U165" s="155"/>
      <c r="V165" s="155"/>
      <c r="W165" s="139"/>
      <c r="X165" s="141"/>
      <c r="Y165" s="141"/>
    </row>
    <row r="166" spans="2:25" ht="15" customHeight="1" x14ac:dyDescent="0.35">
      <c r="B166" s="9">
        <v>3</v>
      </c>
      <c r="C166" s="8" t="s">
        <v>371</v>
      </c>
      <c r="D166" s="75" t="s">
        <v>381</v>
      </c>
      <c r="F166" s="64"/>
      <c r="I166" s="157"/>
      <c r="J166" s="180"/>
      <c r="L166" s="64"/>
      <c r="N166" s="9"/>
      <c r="O166" s="143" t="str">
        <f t="shared" ref="O166:O176" si="16">O151</f>
        <v>Month 2</v>
      </c>
      <c r="P166" s="155"/>
      <c r="Q166" s="155"/>
      <c r="R166" s="139"/>
      <c r="S166" s="141"/>
      <c r="T166" s="141"/>
      <c r="U166" s="155"/>
      <c r="V166" s="155"/>
      <c r="W166" s="139"/>
      <c r="X166" s="141"/>
      <c r="Y166" s="141"/>
    </row>
    <row r="167" spans="2:25" ht="15" customHeight="1" x14ac:dyDescent="0.35">
      <c r="C167" s="74" t="s">
        <v>219</v>
      </c>
      <c r="D167" s="117">
        <v>42345</v>
      </c>
      <c r="F167" s="64"/>
      <c r="I167" s="157"/>
      <c r="J167" s="180"/>
      <c r="L167" s="64"/>
      <c r="N167" s="9"/>
      <c r="O167" s="143" t="str">
        <f t="shared" si="16"/>
        <v>Month 3</v>
      </c>
      <c r="P167" s="155"/>
      <c r="Q167" s="155"/>
      <c r="R167" s="139"/>
      <c r="S167" s="141"/>
      <c r="T167" s="141"/>
      <c r="U167" s="155"/>
      <c r="V167" s="155"/>
      <c r="W167" s="139"/>
      <c r="X167" s="141"/>
      <c r="Y167" s="141"/>
    </row>
    <row r="168" spans="2:25" ht="15" customHeight="1" x14ac:dyDescent="0.35">
      <c r="C168" s="74" t="s">
        <v>176</v>
      </c>
      <c r="D168" s="144">
        <v>4.5</v>
      </c>
      <c r="F168" s="64"/>
      <c r="I168" s="157"/>
      <c r="J168" s="180"/>
      <c r="L168" s="64"/>
      <c r="O168" s="143" t="str">
        <f t="shared" si="16"/>
        <v>Month 4</v>
      </c>
      <c r="P168" s="155"/>
      <c r="Q168" s="155"/>
      <c r="R168" s="139"/>
      <c r="S168" s="141"/>
      <c r="T168" s="141"/>
      <c r="U168" s="155"/>
      <c r="V168" s="155"/>
      <c r="W168" s="139"/>
      <c r="X168" s="141"/>
      <c r="Y168" s="141"/>
    </row>
    <row r="169" spans="2:25" ht="15" customHeight="1" x14ac:dyDescent="0.35">
      <c r="C169" s="74" t="s">
        <v>374</v>
      </c>
      <c r="D169" s="144" t="s">
        <v>375</v>
      </c>
      <c r="F169" s="64"/>
      <c r="I169" s="157"/>
      <c r="J169" s="180"/>
      <c r="L169" s="64"/>
      <c r="N169" s="69"/>
      <c r="O169" s="143" t="str">
        <f t="shared" si="16"/>
        <v>Month 5</v>
      </c>
      <c r="P169" s="155"/>
      <c r="Q169" s="155"/>
      <c r="R169" s="139"/>
      <c r="S169" s="141"/>
      <c r="T169" s="141"/>
      <c r="U169" s="155"/>
      <c r="V169" s="155"/>
      <c r="W169" s="139"/>
      <c r="X169" s="141"/>
      <c r="Y169" s="141"/>
    </row>
    <row r="170" spans="2:25" ht="15" customHeight="1" x14ac:dyDescent="0.35">
      <c r="B170" s="8"/>
      <c r="C170" s="74" t="s">
        <v>379</v>
      </c>
      <c r="D170" s="144" t="s">
        <v>380</v>
      </c>
      <c r="F170" s="64"/>
      <c r="I170" s="157"/>
      <c r="J170" s="180"/>
      <c r="L170" s="64"/>
      <c r="N170" s="9"/>
      <c r="O170" s="143" t="str">
        <f t="shared" si="16"/>
        <v>Month 6</v>
      </c>
      <c r="P170" s="155"/>
      <c r="Q170" s="155"/>
      <c r="R170" s="139"/>
      <c r="S170" s="141"/>
      <c r="T170" s="141"/>
      <c r="U170" s="155"/>
      <c r="V170" s="155"/>
      <c r="W170" s="139"/>
      <c r="X170" s="141"/>
      <c r="Y170" s="141"/>
    </row>
    <row r="171" spans="2:25" ht="15" customHeight="1" x14ac:dyDescent="0.35">
      <c r="B171" s="9">
        <v>4</v>
      </c>
      <c r="C171" s="8" t="s">
        <v>371</v>
      </c>
      <c r="D171" s="75" t="s">
        <v>382</v>
      </c>
      <c r="F171" s="64"/>
      <c r="I171" s="157"/>
      <c r="J171" s="180"/>
      <c r="L171" s="64"/>
      <c r="N171" s="9"/>
      <c r="O171" s="143" t="str">
        <f t="shared" si="16"/>
        <v>Month 7</v>
      </c>
      <c r="P171" s="155"/>
      <c r="Q171" s="155"/>
      <c r="R171" s="139"/>
      <c r="S171" s="141"/>
      <c r="T171" s="141"/>
      <c r="U171" s="155"/>
      <c r="V171" s="155"/>
      <c r="W171" s="139"/>
      <c r="X171" s="141"/>
      <c r="Y171" s="141"/>
    </row>
    <row r="172" spans="2:25" ht="15" customHeight="1" x14ac:dyDescent="0.35">
      <c r="C172" s="74" t="s">
        <v>219</v>
      </c>
      <c r="D172" s="117">
        <v>42345</v>
      </c>
      <c r="F172" s="64"/>
      <c r="I172" s="157"/>
      <c r="J172" s="180"/>
      <c r="L172" s="64"/>
      <c r="N172" s="9"/>
      <c r="O172" s="143" t="str">
        <f t="shared" si="16"/>
        <v>Month 8</v>
      </c>
      <c r="P172" s="155"/>
      <c r="Q172" s="155"/>
      <c r="R172" s="139"/>
      <c r="S172" s="141"/>
      <c r="T172" s="141"/>
      <c r="U172" s="155"/>
      <c r="V172" s="155"/>
      <c r="W172" s="139"/>
      <c r="X172" s="141"/>
      <c r="Y172" s="141"/>
    </row>
    <row r="173" spans="2:25" ht="15" customHeight="1" x14ac:dyDescent="0.35">
      <c r="C173" s="74" t="s">
        <v>176</v>
      </c>
      <c r="D173" s="144">
        <v>4.5</v>
      </c>
      <c r="F173" s="64"/>
      <c r="I173" s="157"/>
      <c r="J173" s="180"/>
      <c r="L173" s="64"/>
      <c r="N173" s="9"/>
      <c r="O173" s="143" t="str">
        <f t="shared" si="16"/>
        <v>Month 9</v>
      </c>
      <c r="P173" s="155"/>
      <c r="Q173" s="155"/>
      <c r="R173" s="139"/>
      <c r="S173" s="141"/>
      <c r="T173" s="141"/>
      <c r="U173" s="155"/>
      <c r="V173" s="155"/>
      <c r="W173" s="139"/>
      <c r="X173" s="141"/>
      <c r="Y173" s="141"/>
    </row>
    <row r="174" spans="2:25" ht="15" customHeight="1" x14ac:dyDescent="0.35">
      <c r="C174" s="74" t="s">
        <v>374</v>
      </c>
      <c r="D174" s="144" t="s">
        <v>375</v>
      </c>
      <c r="F174" s="64"/>
      <c r="I174" s="157"/>
      <c r="J174" s="180"/>
      <c r="L174" s="64"/>
      <c r="N174" s="9"/>
      <c r="O174" s="143" t="str">
        <f t="shared" si="16"/>
        <v>Month 10</v>
      </c>
      <c r="P174" s="155"/>
      <c r="Q174" s="155"/>
      <c r="R174" s="139"/>
      <c r="S174" s="141"/>
      <c r="T174" s="141"/>
      <c r="U174" s="155"/>
      <c r="V174" s="155"/>
      <c r="W174" s="139"/>
      <c r="X174" s="141"/>
      <c r="Y174" s="141"/>
    </row>
    <row r="175" spans="2:25" ht="15" customHeight="1" x14ac:dyDescent="0.35">
      <c r="B175" s="8"/>
      <c r="C175" s="74" t="s">
        <v>379</v>
      </c>
      <c r="D175" s="144" t="s">
        <v>380</v>
      </c>
      <c r="F175" s="64"/>
      <c r="I175" s="157"/>
      <c r="J175" s="180"/>
      <c r="L175" s="64"/>
      <c r="N175" s="9"/>
      <c r="O175" s="143" t="str">
        <f t="shared" si="16"/>
        <v>Month 11</v>
      </c>
      <c r="P175" s="155"/>
      <c r="Q175" s="155"/>
      <c r="R175" s="139"/>
      <c r="S175" s="141"/>
      <c r="T175" s="141"/>
      <c r="U175" s="155"/>
      <c r="V175" s="155"/>
      <c r="W175" s="139"/>
      <c r="X175" s="141"/>
      <c r="Y175" s="141"/>
    </row>
    <row r="176" spans="2:25" ht="15" customHeight="1" x14ac:dyDescent="0.35">
      <c r="B176" s="9">
        <v>5</v>
      </c>
      <c r="C176" s="8" t="s">
        <v>371</v>
      </c>
      <c r="D176" s="75"/>
      <c r="F176" s="64"/>
      <c r="I176" s="157"/>
      <c r="J176" s="180"/>
      <c r="L176" s="64"/>
      <c r="N176" s="9"/>
      <c r="O176" s="147" t="str">
        <f t="shared" si="16"/>
        <v>Month 12</v>
      </c>
      <c r="P176" s="155"/>
      <c r="Q176" s="155"/>
      <c r="R176" s="139"/>
      <c r="S176" s="141"/>
      <c r="T176" s="141"/>
      <c r="U176" s="155"/>
      <c r="V176" s="155"/>
      <c r="W176" s="139"/>
      <c r="X176" s="141"/>
      <c r="Y176" s="141"/>
    </row>
    <row r="177" spans="2:25" ht="15" customHeight="1" x14ac:dyDescent="0.35">
      <c r="C177" s="74" t="s">
        <v>219</v>
      </c>
      <c r="D177" s="117"/>
      <c r="F177" s="64"/>
      <c r="I177" s="157"/>
      <c r="J177" s="180"/>
      <c r="L177" s="64"/>
      <c r="N177" s="9"/>
      <c r="O177" s="9"/>
      <c r="P177" s="9"/>
      <c r="Q177" s="9"/>
      <c r="R177" s="9"/>
      <c r="S177" s="9"/>
      <c r="T177" s="9"/>
      <c r="U177" s="9"/>
      <c r="V177" s="9"/>
      <c r="W177" s="9"/>
      <c r="X177" s="9"/>
      <c r="Y177" s="9"/>
    </row>
    <row r="178" spans="2:25" ht="15" customHeight="1" x14ac:dyDescent="0.35">
      <c r="C178" s="74" t="s">
        <v>176</v>
      </c>
      <c r="D178" s="144"/>
      <c r="F178" s="64"/>
      <c r="I178" s="157"/>
      <c r="J178" s="180"/>
      <c r="L178" s="64"/>
      <c r="N178" s="69" t="s">
        <v>383</v>
      </c>
      <c r="O178" s="70" t="s">
        <v>315</v>
      </c>
      <c r="P178" s="107">
        <f>StartYear</f>
        <v>2016</v>
      </c>
      <c r="Q178" s="108"/>
      <c r="R178" s="108"/>
      <c r="S178" s="108"/>
      <c r="T178" s="109"/>
      <c r="U178" s="110">
        <f>P178+1</f>
        <v>2017</v>
      </c>
      <c r="V178" s="111"/>
      <c r="W178" s="111"/>
      <c r="X178" s="111"/>
      <c r="Y178" s="112"/>
    </row>
    <row r="179" spans="2:25" ht="15" customHeight="1" x14ac:dyDescent="0.35">
      <c r="C179" s="74" t="s">
        <v>374</v>
      </c>
      <c r="D179" s="144"/>
      <c r="F179" s="64"/>
      <c r="I179" s="157"/>
      <c r="J179" s="180"/>
      <c r="L179" s="64"/>
      <c r="N179" s="9"/>
      <c r="P179" s="134" t="s">
        <v>318</v>
      </c>
      <c r="Q179" s="134" t="s">
        <v>384</v>
      </c>
      <c r="R179" s="134" t="s">
        <v>299</v>
      </c>
      <c r="S179" s="113" t="s">
        <v>385</v>
      </c>
      <c r="T179" s="134" t="s">
        <v>231</v>
      </c>
      <c r="U179" s="115" t="str">
        <f>P179</f>
        <v>Subject</v>
      </c>
      <c r="V179" s="115" t="str">
        <f t="shared" ref="V179:Y179" si="17">Q179</f>
        <v>Period</v>
      </c>
      <c r="W179" s="115" t="str">
        <f t="shared" si="17"/>
        <v>Value</v>
      </c>
      <c r="X179" s="115" t="str">
        <f t="shared" si="17"/>
        <v>Certificate</v>
      </c>
      <c r="Y179" s="115" t="str">
        <f t="shared" si="17"/>
        <v>Notes</v>
      </c>
    </row>
    <row r="180" spans="2:25" ht="15" customHeight="1" x14ac:dyDescent="0.35">
      <c r="B180" s="8"/>
      <c r="C180" s="74" t="s">
        <v>379</v>
      </c>
      <c r="D180" s="144"/>
      <c r="F180" s="64"/>
      <c r="I180" s="157"/>
      <c r="J180" s="180"/>
      <c r="L180" s="64"/>
      <c r="N180" s="9"/>
      <c r="O180" s="137" t="s">
        <v>386</v>
      </c>
      <c r="P180" s="175" t="s">
        <v>387</v>
      </c>
      <c r="Q180" s="141" t="s">
        <v>388</v>
      </c>
      <c r="R180" s="155">
        <v>200</v>
      </c>
      <c r="S180" s="141"/>
      <c r="T180" s="141"/>
      <c r="U180" s="175"/>
      <c r="V180" s="141"/>
      <c r="W180" s="155"/>
      <c r="X180" s="141"/>
      <c r="Y180" s="141"/>
    </row>
    <row r="181" spans="2:25" ht="15" customHeight="1" x14ac:dyDescent="0.35">
      <c r="B181" s="9">
        <v>6</v>
      </c>
      <c r="C181" s="8" t="s">
        <v>371</v>
      </c>
      <c r="D181" s="75"/>
      <c r="F181" s="64"/>
      <c r="I181" s="157"/>
      <c r="J181" s="180"/>
      <c r="L181" s="64"/>
      <c r="N181" s="9"/>
      <c r="O181" s="143" t="s">
        <v>389</v>
      </c>
      <c r="P181" s="175"/>
      <c r="Q181" s="141"/>
      <c r="R181" s="155"/>
      <c r="S181" s="141"/>
      <c r="T181" s="141"/>
      <c r="U181" s="175"/>
      <c r="V181" s="141"/>
      <c r="W181" s="155"/>
      <c r="X181" s="141"/>
      <c r="Y181" s="141"/>
    </row>
    <row r="182" spans="2:25" ht="15" customHeight="1" x14ac:dyDescent="0.35">
      <c r="C182" s="74" t="s">
        <v>219</v>
      </c>
      <c r="D182" s="117"/>
      <c r="F182" s="64"/>
      <c r="I182" s="157"/>
      <c r="J182" s="180"/>
      <c r="L182" s="64"/>
      <c r="N182" s="9"/>
      <c r="O182" s="143" t="s">
        <v>343</v>
      </c>
      <c r="P182" s="175"/>
      <c r="Q182" s="141"/>
      <c r="R182" s="155"/>
      <c r="S182" s="141"/>
      <c r="T182" s="141"/>
      <c r="U182" s="175"/>
      <c r="V182" s="141"/>
      <c r="W182" s="155"/>
      <c r="X182" s="141"/>
      <c r="Y182" s="141"/>
    </row>
    <row r="183" spans="2:25" ht="15" customHeight="1" x14ac:dyDescent="0.35">
      <c r="C183" s="74" t="s">
        <v>176</v>
      </c>
      <c r="D183" s="144"/>
      <c r="F183" s="64"/>
      <c r="I183" s="157"/>
      <c r="J183" s="180"/>
      <c r="L183" s="64"/>
      <c r="O183" s="143" t="s">
        <v>390</v>
      </c>
      <c r="P183" s="175"/>
      <c r="Q183" s="141"/>
      <c r="R183" s="155"/>
      <c r="S183" s="141"/>
      <c r="T183" s="141"/>
      <c r="U183" s="175"/>
      <c r="V183" s="141"/>
      <c r="W183" s="155"/>
      <c r="X183" s="141"/>
      <c r="Y183" s="141"/>
    </row>
    <row r="184" spans="2:25" ht="15" customHeight="1" x14ac:dyDescent="0.35">
      <c r="C184" s="74" t="s">
        <v>374</v>
      </c>
      <c r="D184" s="144"/>
      <c r="F184" s="64"/>
      <c r="I184" s="157"/>
      <c r="J184" s="180"/>
      <c r="L184" s="64"/>
      <c r="N184" s="69"/>
      <c r="O184" s="143" t="s">
        <v>391</v>
      </c>
      <c r="P184" s="175"/>
      <c r="Q184" s="141"/>
      <c r="R184" s="155"/>
      <c r="S184" s="141"/>
      <c r="T184" s="141"/>
      <c r="U184" s="175"/>
      <c r="V184" s="141"/>
      <c r="W184" s="155"/>
      <c r="X184" s="141"/>
      <c r="Y184" s="141"/>
    </row>
    <row r="185" spans="2:25" ht="15" customHeight="1" x14ac:dyDescent="0.35">
      <c r="B185" s="8"/>
      <c r="C185" s="74" t="s">
        <v>379</v>
      </c>
      <c r="D185" s="144"/>
      <c r="F185" s="64"/>
      <c r="I185" s="157"/>
      <c r="J185" s="180"/>
      <c r="L185" s="64"/>
      <c r="N185" s="9"/>
      <c r="O185" s="143" t="s">
        <v>392</v>
      </c>
      <c r="P185" s="175"/>
      <c r="Q185" s="141"/>
      <c r="R185" s="155"/>
      <c r="S185" s="141"/>
      <c r="T185" s="141"/>
      <c r="U185" s="175"/>
      <c r="V185" s="141"/>
      <c r="W185" s="155"/>
      <c r="X185" s="141"/>
      <c r="Y185" s="141"/>
    </row>
    <row r="186" spans="2:25" ht="15" customHeight="1" x14ac:dyDescent="0.35">
      <c r="F186" s="64"/>
      <c r="I186" s="157"/>
      <c r="J186" s="180"/>
      <c r="L186" s="64"/>
      <c r="N186" s="9"/>
      <c r="O186" s="143" t="s">
        <v>393</v>
      </c>
      <c r="P186" s="175"/>
      <c r="Q186" s="141"/>
      <c r="R186" s="155"/>
      <c r="S186" s="141"/>
      <c r="T186" s="141"/>
      <c r="U186" s="175"/>
      <c r="V186" s="141"/>
      <c r="W186" s="155"/>
      <c r="X186" s="141"/>
      <c r="Y186" s="141"/>
    </row>
    <row r="187" spans="2:25" ht="15" customHeight="1" x14ac:dyDescent="0.35">
      <c r="B187" s="69" t="s">
        <v>188</v>
      </c>
      <c r="C187" s="70" t="s">
        <v>320</v>
      </c>
      <c r="D187" s="83"/>
      <c r="F187" s="64"/>
      <c r="I187" s="157"/>
      <c r="J187" s="180"/>
      <c r="L187" s="64"/>
      <c r="N187" s="9"/>
      <c r="O187" s="143" t="s">
        <v>394</v>
      </c>
      <c r="P187" s="175"/>
      <c r="Q187" s="141"/>
      <c r="R187" s="155"/>
      <c r="S187" s="141"/>
      <c r="T187" s="141"/>
      <c r="U187" s="175"/>
      <c r="V187" s="141"/>
      <c r="W187" s="155"/>
      <c r="X187" s="141"/>
      <c r="Y187" s="141"/>
    </row>
    <row r="188" spans="2:25" ht="15" customHeight="1" x14ac:dyDescent="0.35">
      <c r="C188" s="8" t="s">
        <v>323</v>
      </c>
      <c r="D188" s="75"/>
      <c r="F188" s="64"/>
      <c r="I188" s="157"/>
      <c r="J188" s="180"/>
      <c r="L188" s="64"/>
      <c r="N188" s="9"/>
      <c r="O188" s="143" t="s">
        <v>395</v>
      </c>
      <c r="P188" s="175"/>
      <c r="Q188" s="141"/>
      <c r="R188" s="155"/>
      <c r="S188" s="141"/>
      <c r="T188" s="141"/>
      <c r="U188" s="175"/>
      <c r="V188" s="141"/>
      <c r="W188" s="155"/>
      <c r="X188" s="141"/>
      <c r="Y188" s="141"/>
    </row>
    <row r="189" spans="2:25" ht="15" customHeight="1" x14ac:dyDescent="0.35">
      <c r="C189" s="8" t="s">
        <v>329</v>
      </c>
      <c r="D189" s="157"/>
      <c r="F189" s="64"/>
      <c r="I189" s="157"/>
      <c r="J189" s="180"/>
      <c r="L189" s="64"/>
      <c r="N189" s="9"/>
      <c r="O189" s="143" t="s">
        <v>396</v>
      </c>
      <c r="P189" s="175"/>
      <c r="Q189" s="141"/>
      <c r="R189" s="155"/>
      <c r="S189" s="141"/>
      <c r="T189" s="141"/>
      <c r="U189" s="175"/>
      <c r="V189" s="141"/>
      <c r="W189" s="155"/>
      <c r="X189" s="141"/>
      <c r="Y189" s="141"/>
    </row>
    <row r="190" spans="2:25" ht="15" customHeight="1" x14ac:dyDescent="0.35">
      <c r="C190" s="8" t="s">
        <v>332</v>
      </c>
      <c r="D190" s="157"/>
      <c r="F190" s="64"/>
      <c r="I190" s="157"/>
      <c r="J190" s="180"/>
      <c r="L190" s="64"/>
      <c r="N190" s="9"/>
      <c r="O190" s="143" t="s">
        <v>397</v>
      </c>
      <c r="P190" s="175"/>
      <c r="Q190" s="141"/>
      <c r="R190" s="155"/>
      <c r="S190" s="141"/>
      <c r="T190" s="141"/>
      <c r="U190" s="175"/>
      <c r="V190" s="141"/>
      <c r="W190" s="155"/>
      <c r="X190" s="141"/>
      <c r="Y190" s="141"/>
    </row>
    <row r="191" spans="2:25" ht="15" customHeight="1" x14ac:dyDescent="0.35">
      <c r="C191" s="8" t="s">
        <v>335</v>
      </c>
      <c r="D191" s="157"/>
      <c r="F191" s="64"/>
      <c r="I191" s="157"/>
      <c r="J191" s="180"/>
      <c r="L191" s="64"/>
      <c r="N191" s="9"/>
      <c r="O191" s="143" t="s">
        <v>398</v>
      </c>
      <c r="P191" s="175"/>
      <c r="Q191" s="141"/>
      <c r="R191" s="155"/>
      <c r="S191" s="141"/>
      <c r="T191" s="141"/>
      <c r="U191" s="175"/>
      <c r="V191" s="141"/>
      <c r="W191" s="155"/>
      <c r="X191" s="141"/>
      <c r="Y191" s="141"/>
    </row>
    <row r="192" spans="2:25" ht="15" customHeight="1" x14ac:dyDescent="0.35">
      <c r="C192" s="8" t="s">
        <v>338</v>
      </c>
      <c r="D192" s="157"/>
      <c r="F192" s="64"/>
      <c r="I192" s="157"/>
      <c r="J192" s="180"/>
      <c r="L192" s="64"/>
      <c r="O192" s="143" t="s">
        <v>399</v>
      </c>
      <c r="P192" s="175"/>
      <c r="Q192" s="141"/>
      <c r="R192" s="155"/>
      <c r="S192" s="141"/>
      <c r="T192" s="141"/>
      <c r="U192" s="175"/>
      <c r="V192" s="141"/>
      <c r="W192" s="155"/>
      <c r="X192" s="141"/>
      <c r="Y192" s="141"/>
    </row>
    <row r="193" spans="2:25" ht="15" customHeight="1" x14ac:dyDescent="0.35">
      <c r="C193" s="8" t="s">
        <v>341</v>
      </c>
      <c r="D193" s="157"/>
      <c r="F193" s="64"/>
      <c r="I193" s="157"/>
      <c r="J193" s="180"/>
      <c r="L193" s="64"/>
      <c r="O193" s="143" t="s">
        <v>400</v>
      </c>
      <c r="P193" s="175"/>
      <c r="Q193" s="141"/>
      <c r="R193" s="155"/>
      <c r="S193" s="141"/>
      <c r="T193" s="141"/>
      <c r="U193" s="175"/>
      <c r="V193" s="141"/>
      <c r="W193" s="155"/>
      <c r="X193" s="141"/>
      <c r="Y193" s="141"/>
    </row>
    <row r="194" spans="2:25" ht="15" customHeight="1" x14ac:dyDescent="0.35">
      <c r="C194" s="8" t="s">
        <v>344</v>
      </c>
      <c r="D194" s="157"/>
      <c r="F194" s="64"/>
      <c r="I194" s="157"/>
      <c r="J194" s="180"/>
      <c r="L194" s="64"/>
      <c r="O194" s="147" t="s">
        <v>401</v>
      </c>
      <c r="P194" s="175"/>
      <c r="Q194" s="141"/>
      <c r="R194" s="155"/>
      <c r="S194" s="141"/>
      <c r="T194" s="141"/>
      <c r="U194" s="175"/>
      <c r="V194" s="141"/>
      <c r="W194" s="155"/>
      <c r="X194" s="141"/>
      <c r="Y194" s="141"/>
    </row>
    <row r="195" spans="2:25" ht="15" customHeight="1" x14ac:dyDescent="0.35">
      <c r="C195" s="8" t="s">
        <v>346</v>
      </c>
      <c r="D195" s="157"/>
      <c r="F195" s="64"/>
      <c r="I195" s="157"/>
      <c r="J195" s="180"/>
      <c r="L195" s="64"/>
    </row>
    <row r="196" spans="2:25" ht="15" customHeight="1" x14ac:dyDescent="0.35">
      <c r="C196" s="8" t="s">
        <v>348</v>
      </c>
      <c r="D196" s="157"/>
      <c r="F196" s="64"/>
      <c r="I196" s="157"/>
      <c r="J196" s="180"/>
      <c r="L196" s="64"/>
      <c r="N196" s="69" t="s">
        <v>402</v>
      </c>
      <c r="O196" s="70" t="s">
        <v>175</v>
      </c>
      <c r="P196" s="107">
        <f>StartYear</f>
        <v>2016</v>
      </c>
      <c r="Q196" s="108"/>
      <c r="R196" s="108"/>
      <c r="S196" s="108"/>
      <c r="T196" s="109"/>
      <c r="U196" s="110">
        <f>P196+1</f>
        <v>2017</v>
      </c>
      <c r="V196" s="111"/>
      <c r="W196" s="111"/>
      <c r="X196" s="111"/>
      <c r="Y196" s="112"/>
    </row>
    <row r="197" spans="2:25" ht="15" customHeight="1" x14ac:dyDescent="0.35">
      <c r="C197" s="8" t="s">
        <v>350</v>
      </c>
      <c r="D197" s="157"/>
      <c r="F197" s="64"/>
      <c r="I197" s="157"/>
      <c r="J197" s="180"/>
      <c r="L197" s="64"/>
      <c r="N197" s="9"/>
      <c r="P197" s="134" t="s">
        <v>403</v>
      </c>
      <c r="Q197" s="134" t="s">
        <v>177</v>
      </c>
      <c r="R197" s="134" t="s">
        <v>404</v>
      </c>
      <c r="S197" s="113" t="s">
        <v>211</v>
      </c>
      <c r="T197" s="134" t="s">
        <v>231</v>
      </c>
      <c r="U197" s="115" t="str">
        <f>P197</f>
        <v>Scores</v>
      </c>
      <c r="V197" s="115" t="str">
        <f t="shared" ref="V197:Y197" si="18">Q197</f>
        <v>Weight</v>
      </c>
      <c r="W197" s="115" t="str">
        <f t="shared" si="18"/>
        <v>Dates</v>
      </c>
      <c r="X197" s="115" t="str">
        <f t="shared" si="18"/>
        <v>Paperwork</v>
      </c>
      <c r="Y197" s="115" t="str">
        <f t="shared" si="18"/>
        <v>Notes</v>
      </c>
    </row>
    <row r="198" spans="2:25" ht="15" customHeight="1" x14ac:dyDescent="0.35">
      <c r="C198" s="8" t="s">
        <v>352</v>
      </c>
      <c r="D198" s="157"/>
      <c r="F198" s="64"/>
      <c r="I198" s="157"/>
      <c r="J198" s="180"/>
      <c r="L198" s="64"/>
      <c r="N198" s="9"/>
      <c r="O198" s="137" t="str">
        <f>IF(Setup!C86&lt;&gt;"",Setup!C86,"")</f>
        <v>Quality of Work</v>
      </c>
      <c r="P198" s="168">
        <v>4</v>
      </c>
      <c r="Q198" s="176"/>
      <c r="R198" s="139"/>
      <c r="S198" s="141"/>
      <c r="T198" s="141"/>
      <c r="U198" s="168"/>
      <c r="V198" s="176"/>
      <c r="W198" s="139"/>
      <c r="X198" s="141"/>
      <c r="Y198" s="141"/>
    </row>
    <row r="199" spans="2:25" ht="15" customHeight="1" x14ac:dyDescent="0.35">
      <c r="C199" s="8" t="s">
        <v>355</v>
      </c>
      <c r="D199" s="157"/>
      <c r="F199" s="64"/>
      <c r="I199" s="157"/>
      <c r="J199" s="180"/>
      <c r="L199" s="64"/>
      <c r="N199" s="9"/>
      <c r="O199" s="143" t="str">
        <f>IF(Setup!C87&lt;&gt;"",Setup!C87,"")</f>
        <v>Initiative</v>
      </c>
      <c r="P199" s="168">
        <v>5</v>
      </c>
      <c r="Q199" s="176"/>
      <c r="R199" s="139"/>
      <c r="S199" s="141"/>
      <c r="T199" s="141"/>
      <c r="U199" s="168"/>
      <c r="V199" s="176"/>
      <c r="W199" s="139"/>
      <c r="X199" s="141"/>
      <c r="Y199" s="141"/>
    </row>
    <row r="200" spans="2:25" ht="15" customHeight="1" x14ac:dyDescent="0.35">
      <c r="C200" s="8" t="s">
        <v>357</v>
      </c>
      <c r="D200" s="157"/>
      <c r="F200" s="64"/>
      <c r="I200" s="157"/>
      <c r="J200" s="180"/>
      <c r="L200" s="64"/>
      <c r="N200" s="9"/>
      <c r="O200" s="143" t="str">
        <f>IF(Setup!C88&lt;&gt;"",Setup!C88,"")</f>
        <v>Productivity</v>
      </c>
      <c r="P200" s="168">
        <v>4.5</v>
      </c>
      <c r="Q200" s="176"/>
      <c r="R200" s="139"/>
      <c r="S200" s="141"/>
      <c r="T200" s="141"/>
      <c r="U200" s="168"/>
      <c r="V200" s="176"/>
      <c r="W200" s="139"/>
      <c r="X200" s="141"/>
      <c r="Y200" s="141"/>
    </row>
    <row r="201" spans="2:25" ht="15" customHeight="1" x14ac:dyDescent="0.35">
      <c r="C201" s="8" t="s">
        <v>360</v>
      </c>
      <c r="D201" s="157"/>
      <c r="F201" s="64"/>
      <c r="I201" s="157"/>
      <c r="J201" s="180"/>
      <c r="L201" s="64"/>
      <c r="O201" s="143" t="str">
        <f>IF(Setup!C89&lt;&gt;"",Setup!C89,"")</f>
        <v>Creativity</v>
      </c>
      <c r="P201" s="168">
        <v>4</v>
      </c>
      <c r="Q201" s="176"/>
      <c r="R201" s="139"/>
      <c r="S201" s="141"/>
      <c r="T201" s="141"/>
      <c r="U201" s="168"/>
      <c r="V201" s="176"/>
      <c r="W201" s="139"/>
      <c r="X201" s="141"/>
      <c r="Y201" s="141"/>
    </row>
    <row r="202" spans="2:25" ht="15" customHeight="1" x14ac:dyDescent="0.35">
      <c r="C202" s="8" t="s">
        <v>363</v>
      </c>
      <c r="D202" s="157"/>
      <c r="F202" s="64"/>
      <c r="I202" s="157"/>
      <c r="J202" s="180"/>
      <c r="L202" s="64"/>
      <c r="N202" s="69"/>
      <c r="O202" s="143" t="str">
        <f>IF(Setup!C90&lt;&gt;"",Setup!C90,"")</f>
        <v>Integrity</v>
      </c>
      <c r="P202" s="168">
        <v>4</v>
      </c>
      <c r="Q202" s="176"/>
      <c r="R202" s="139"/>
      <c r="S202" s="141"/>
      <c r="T202" s="141"/>
      <c r="U202" s="168"/>
      <c r="V202" s="176"/>
      <c r="W202" s="139"/>
      <c r="X202" s="141"/>
      <c r="Y202" s="141"/>
    </row>
    <row r="203" spans="2:25" ht="15" customHeight="1" x14ac:dyDescent="0.35">
      <c r="F203" s="64"/>
      <c r="I203" s="157"/>
      <c r="J203" s="180"/>
      <c r="L203" s="64"/>
      <c r="N203" s="9"/>
      <c r="O203" s="143" t="str">
        <f>IF(Setup!C91&lt;&gt;"",Setup!C91,"")</f>
        <v>Technical Skills</v>
      </c>
      <c r="P203" s="168">
        <v>4</v>
      </c>
      <c r="Q203" s="176"/>
      <c r="R203" s="139"/>
      <c r="S203" s="141"/>
      <c r="T203" s="141"/>
      <c r="U203" s="168"/>
      <c r="V203" s="176"/>
      <c r="W203" s="139"/>
      <c r="X203" s="141"/>
      <c r="Y203" s="141"/>
    </row>
    <row r="204" spans="2:25" ht="15" customHeight="1" x14ac:dyDescent="0.35">
      <c r="B204" s="69" t="s">
        <v>136</v>
      </c>
      <c r="C204" s="70" t="s">
        <v>366</v>
      </c>
      <c r="D204" s="83"/>
      <c r="F204" s="64"/>
      <c r="I204" s="157"/>
      <c r="J204" s="180"/>
      <c r="L204" s="64"/>
      <c r="N204" s="9"/>
      <c r="O204" s="143" t="str">
        <f>IF(Setup!C92&lt;&gt;"",Setup!C92,"")</f>
        <v>Managerial Skills</v>
      </c>
      <c r="P204" s="168">
        <v>4</v>
      </c>
      <c r="Q204" s="176"/>
      <c r="R204" s="139"/>
      <c r="S204" s="141"/>
      <c r="T204" s="141"/>
      <c r="U204" s="168"/>
      <c r="V204" s="176"/>
      <c r="W204" s="139"/>
      <c r="X204" s="141"/>
      <c r="Y204" s="141"/>
    </row>
    <row r="205" spans="2:25" ht="15" customHeight="1" x14ac:dyDescent="0.35">
      <c r="B205" s="8"/>
      <c r="C205" s="77"/>
      <c r="D205" s="77"/>
      <c r="F205" s="64"/>
      <c r="I205" s="157"/>
      <c r="J205" s="180"/>
      <c r="L205" s="64"/>
      <c r="N205" s="9"/>
      <c r="O205" s="143" t="str">
        <f>IF(Setup!C93&lt;&gt;"",Setup!C93,"")</f>
        <v>Leadership</v>
      </c>
      <c r="P205" s="168">
        <v>4.75</v>
      </c>
      <c r="Q205" s="176"/>
      <c r="R205" s="139"/>
      <c r="S205" s="141"/>
      <c r="T205" s="141"/>
      <c r="U205" s="168"/>
      <c r="V205" s="176"/>
      <c r="W205" s="139"/>
      <c r="X205" s="141"/>
      <c r="Y205" s="141"/>
    </row>
    <row r="206" spans="2:25" ht="15" customHeight="1" x14ac:dyDescent="0.35">
      <c r="C206" s="79"/>
      <c r="D206" s="79"/>
      <c r="F206" s="64"/>
      <c r="I206" s="157"/>
      <c r="J206" s="180"/>
      <c r="L206" s="64"/>
      <c r="N206" s="9"/>
      <c r="O206" s="143" t="str">
        <f>IF(Setup!C94&lt;&gt;"",Setup!C94,"")</f>
        <v>Punctuality</v>
      </c>
      <c r="P206" s="168">
        <v>4</v>
      </c>
      <c r="Q206" s="176"/>
      <c r="R206" s="139"/>
      <c r="S206" s="141"/>
      <c r="T206" s="141"/>
      <c r="U206" s="168"/>
      <c r="V206" s="176"/>
      <c r="W206" s="139"/>
      <c r="X206" s="141"/>
      <c r="Y206" s="141"/>
    </row>
    <row r="207" spans="2:25" ht="15" customHeight="1" x14ac:dyDescent="0.35">
      <c r="C207" s="157"/>
      <c r="D207" s="157"/>
      <c r="F207" s="64"/>
      <c r="I207" s="157"/>
      <c r="J207" s="180"/>
      <c r="L207" s="64"/>
      <c r="N207" s="9"/>
      <c r="O207" s="143" t="str">
        <f>IF(Setup!C95&lt;&gt;"",Setup!C95,"")</f>
        <v>Attendance</v>
      </c>
      <c r="P207" s="168">
        <v>3.75</v>
      </c>
      <c r="Q207" s="176"/>
      <c r="R207" s="139"/>
      <c r="S207" s="141"/>
      <c r="T207" s="141"/>
      <c r="U207" s="168"/>
      <c r="V207" s="176"/>
      <c r="W207" s="139"/>
      <c r="X207" s="141"/>
      <c r="Y207" s="141"/>
    </row>
    <row r="208" spans="2:25" ht="15" customHeight="1" x14ac:dyDescent="0.35">
      <c r="C208" s="157"/>
      <c r="D208" s="157"/>
      <c r="F208" s="64"/>
      <c r="I208" s="157"/>
      <c r="J208" s="180"/>
      <c r="L208" s="64"/>
      <c r="N208" s="9"/>
      <c r="O208" s="143" t="str">
        <f>IF(Setup!C96&lt;&gt;"",Setup!C96,"")</f>
        <v>Team Work</v>
      </c>
      <c r="P208" s="168">
        <v>4.5</v>
      </c>
      <c r="Q208" s="176"/>
      <c r="R208" s="139"/>
      <c r="S208" s="141"/>
      <c r="T208" s="141"/>
      <c r="U208" s="168"/>
      <c r="V208" s="176"/>
      <c r="W208" s="139"/>
      <c r="X208" s="141"/>
      <c r="Y208" s="141"/>
    </row>
    <row r="209" spans="1:25" ht="15" customHeight="1" x14ac:dyDescent="0.35">
      <c r="C209" s="157"/>
      <c r="D209" s="157"/>
      <c r="F209" s="64"/>
      <c r="I209" s="157"/>
      <c r="J209" s="180"/>
      <c r="L209" s="64"/>
      <c r="N209" s="9"/>
      <c r="O209" s="143" t="str">
        <f>IF(Setup!C97&lt;&gt;"",Setup!C97,"")</f>
        <v>Autonomous Work</v>
      </c>
      <c r="P209" s="168">
        <v>4.5</v>
      </c>
      <c r="Q209" s="176"/>
      <c r="R209" s="139"/>
      <c r="S209" s="141"/>
      <c r="T209" s="141"/>
      <c r="U209" s="168"/>
      <c r="V209" s="176"/>
      <c r="W209" s="139"/>
      <c r="X209" s="141"/>
      <c r="Y209" s="141"/>
    </row>
    <row r="210" spans="1:25" ht="15" customHeight="1" x14ac:dyDescent="0.35">
      <c r="C210" s="157"/>
      <c r="D210" s="157"/>
      <c r="F210" s="64"/>
      <c r="I210" s="157"/>
      <c r="J210" s="180"/>
      <c r="L210" s="64"/>
      <c r="N210" s="9"/>
      <c r="O210" s="143" t="str">
        <f>IF(Setup!C98&lt;&gt;"",Setup!C98,"")</f>
        <v>Appraisal 13</v>
      </c>
      <c r="P210" s="168"/>
      <c r="Q210" s="176"/>
      <c r="R210" s="139"/>
      <c r="S210" s="141"/>
      <c r="T210" s="141"/>
      <c r="U210" s="168"/>
      <c r="V210" s="176"/>
      <c r="W210" s="139"/>
      <c r="X210" s="141"/>
      <c r="Y210" s="141"/>
    </row>
    <row r="211" spans="1:25" ht="15" customHeight="1" x14ac:dyDescent="0.35">
      <c r="C211" s="157"/>
      <c r="D211" s="157"/>
      <c r="F211" s="64"/>
      <c r="I211" s="157"/>
      <c r="J211" s="180"/>
      <c r="L211" s="64"/>
      <c r="N211" s="9"/>
      <c r="O211" s="143" t="str">
        <f>IF(Setup!C99&lt;&gt;"",Setup!C99,"")</f>
        <v>Appraisal 14</v>
      </c>
      <c r="P211" s="168"/>
      <c r="Q211" s="176"/>
      <c r="R211" s="139"/>
      <c r="S211" s="141"/>
      <c r="T211" s="141"/>
      <c r="U211" s="168"/>
      <c r="V211" s="176"/>
      <c r="W211" s="139"/>
      <c r="X211" s="141"/>
      <c r="Y211" s="141"/>
    </row>
    <row r="212" spans="1:25" ht="15" customHeight="1" x14ac:dyDescent="0.35">
      <c r="B212" s="8"/>
      <c r="C212" s="157"/>
      <c r="D212" s="157"/>
      <c r="F212" s="64"/>
      <c r="I212" s="157"/>
      <c r="J212" s="180"/>
      <c r="L212" s="64"/>
      <c r="N212" s="9"/>
      <c r="O212" s="147" t="str">
        <f>IF(Setup!C100&lt;&gt;"",Setup!C100,"")</f>
        <v>Appraisal 15</v>
      </c>
      <c r="P212" s="168"/>
      <c r="Q212" s="176"/>
      <c r="R212" s="139"/>
      <c r="S212" s="141"/>
      <c r="T212" s="141"/>
      <c r="U212" s="168"/>
      <c r="V212" s="176"/>
      <c r="W212" s="139"/>
      <c r="X212" s="141"/>
      <c r="Y212" s="141"/>
    </row>
    <row r="213" spans="1:25" ht="15" customHeight="1" x14ac:dyDescent="0.35"/>
    <row r="214" spans="1:25" s="55" customFormat="1" ht="5" customHeight="1" x14ac:dyDescent="0.35">
      <c r="A214" s="177"/>
      <c r="B214" s="53"/>
    </row>
  </sheetData>
  <mergeCells count="1">
    <mergeCell ref="R2:Y5"/>
  </mergeCells>
  <dataValidations count="8">
    <dataValidation type="list" allowBlank="1" showInputMessage="1" showErrorMessage="1" sqref="D94 D99 D104 D90">
      <formula1>"Diploma, Bachelor, Master, Doctorate"</formula1>
    </dataValidation>
    <dataValidation type="list" allowBlank="1" showInputMessage="1" showErrorMessage="1" sqref="D21">
      <formula1>"Male,Female"</formula1>
    </dataValidation>
    <dataValidation type="list" allowBlank="1" showInputMessage="1" showErrorMessage="1" sqref="J20 P20 U20">
      <formula1>SalGrade</formula1>
    </dataValidation>
    <dataValidation type="list" allowBlank="1" showInputMessage="1" showErrorMessage="1" sqref="J19 P19 U19">
      <formula1>Position</formula1>
    </dataValidation>
    <dataValidation type="list" allowBlank="1" showInputMessage="1" showErrorMessage="1" sqref="J18 P18 U18">
      <formula1>Department</formula1>
    </dataValidation>
    <dataValidation type="list" allowBlank="1" showInputMessage="1" showErrorMessage="1" sqref="J23 P23 U23">
      <formula1>"Exempt, Non Exempt"</formula1>
    </dataValidation>
    <dataValidation type="list" allowBlank="1" showInputMessage="1" showErrorMessage="1" sqref="J22 P22 U22">
      <formula1>PayFrek</formula1>
    </dataValidation>
    <dataValidation type="list" allowBlank="1" showInputMessage="1" showErrorMessage="1" sqref="J21 P21 U21 S27:S41 X27:X41 S45:S59 X45:X59">
      <formula1>THPFrek</formula1>
    </dataValidation>
  </dataValidations>
  <hyperlinks>
    <hyperlink ref="D59" r:id="rId1"/>
    <hyperlink ref="D60" r:id="rId2"/>
    <hyperlink ref="D80" r:id="rId3"/>
    <hyperlink ref="J2" location="employeews" display="EMPLOYEE LIST"/>
    <hyperlink ref="R7" r:id="rId4"/>
  </hyperlinks>
  <pageMargins left="0.25" right="0.25" top="0.75" bottom="0.75" header="0.3" footer="0.3"/>
  <pageSetup scale="80"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18"/>
  <sheetViews>
    <sheetView showGridLines="0" topLeftCell="E1" zoomScaleNormal="100" workbookViewId="0">
      <pane ySplit="3" topLeftCell="A4" activePane="bottomLeft" state="frozen"/>
      <selection activeCell="F15" sqref="F15"/>
      <selection pane="bottomLeft" activeCell="P4" sqref="P4:P5"/>
    </sheetView>
  </sheetViews>
  <sheetFormatPr defaultColWidth="8.81640625" defaultRowHeight="14.5" zeroHeight="1" x14ac:dyDescent="0.35"/>
  <cols>
    <col min="1" max="1" width="1.6328125" style="46" customWidth="1"/>
    <col min="2" max="2" width="3.6328125" style="47" customWidth="1"/>
    <col min="3" max="3" width="13.6328125" style="14" customWidth="1"/>
    <col min="4" max="4" width="8.6328125" style="48" customWidth="1"/>
    <col min="5" max="5" width="25.6328125" style="49" customWidth="1"/>
    <col min="6" max="7" width="10.6328125" style="50" customWidth="1"/>
    <col min="8" max="9" width="15.6328125" style="49" customWidth="1"/>
    <col min="10" max="11" width="15.6328125" style="51" customWidth="1"/>
    <col min="12" max="13" width="8.6328125" style="51" customWidth="1"/>
    <col min="14" max="16384" width="8.81640625" style="14"/>
  </cols>
  <sheetData>
    <row r="1" spans="1:16" s="4" customFormat="1" ht="5" customHeight="1" x14ac:dyDescent="0.35">
      <c r="A1" s="1"/>
      <c r="B1" s="2"/>
      <c r="C1" s="3"/>
      <c r="D1" s="3"/>
      <c r="F1" s="43"/>
      <c r="G1" s="43"/>
    </row>
    <row r="2" spans="1:16" s="8" customFormat="1" ht="31" customHeight="1" x14ac:dyDescent="0.35">
      <c r="A2" s="44"/>
      <c r="B2" s="6" t="s">
        <v>433</v>
      </c>
      <c r="C2" s="7"/>
      <c r="D2" s="7"/>
      <c r="F2" s="45"/>
      <c r="G2" s="45"/>
    </row>
    <row r="3" spans="1:16" s="8" customFormat="1" ht="5" customHeight="1" x14ac:dyDescent="0.35">
      <c r="A3" s="44"/>
      <c r="B3" s="9"/>
      <c r="C3" s="7"/>
      <c r="D3" s="10"/>
      <c r="F3" s="45"/>
      <c r="G3" s="45"/>
      <c r="H3" s="11"/>
      <c r="I3" s="11"/>
    </row>
    <row r="4" spans="1:16" x14ac:dyDescent="0.35">
      <c r="P4" t="s">
        <v>436</v>
      </c>
    </row>
    <row r="5" spans="1:16" x14ac:dyDescent="0.35">
      <c r="P5" s="196" t="s">
        <v>437</v>
      </c>
    </row>
    <row r="6" spans="1:16" x14ac:dyDescent="0.35"/>
    <row r="7" spans="1:16" x14ac:dyDescent="0.35"/>
    <row r="8" spans="1:16" x14ac:dyDescent="0.35"/>
    <row r="9" spans="1:16" x14ac:dyDescent="0.35"/>
    <row r="10" spans="1:16" x14ac:dyDescent="0.35"/>
    <row r="11" spans="1:16" x14ac:dyDescent="0.35"/>
    <row r="12" spans="1:16" x14ac:dyDescent="0.35"/>
    <row r="13" spans="1:16" x14ac:dyDescent="0.35"/>
    <row r="14" spans="1:16" x14ac:dyDescent="0.35"/>
    <row r="15" spans="1:16" x14ac:dyDescent="0.35"/>
    <row r="16" spans="1:16" x14ac:dyDescent="0.35"/>
    <row r="17" x14ac:dyDescent="0.35"/>
    <row r="18" x14ac:dyDescent="0.35"/>
    <row r="19" x14ac:dyDescent="0.35"/>
    <row r="20" x14ac:dyDescent="0.35"/>
    <row r="21" x14ac:dyDescent="0.35"/>
    <row r="22" x14ac:dyDescent="0.35"/>
    <row r="23" x14ac:dyDescent="0.35"/>
    <row r="24" x14ac:dyDescent="0.35"/>
    <row r="25" x14ac:dyDescent="0.35"/>
    <row r="26" x14ac:dyDescent="0.35"/>
    <row r="27" x14ac:dyDescent="0.35"/>
    <row r="28" x14ac:dyDescent="0.35"/>
    <row r="29" x14ac:dyDescent="0.35"/>
    <row r="30" x14ac:dyDescent="0.35"/>
    <row r="31" x14ac:dyDescent="0.35"/>
    <row r="32"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x14ac:dyDescent="0.35"/>
    <row r="47" x14ac:dyDescent="0.35"/>
    <row r="48" x14ac:dyDescent="0.35"/>
    <row r="49" x14ac:dyDescent="0.35"/>
    <row r="50" x14ac:dyDescent="0.35"/>
    <row r="51" x14ac:dyDescent="0.35"/>
    <row r="52" x14ac:dyDescent="0.35"/>
    <row r="53" x14ac:dyDescent="0.35"/>
    <row r="54" x14ac:dyDescent="0.35"/>
    <row r="55" x14ac:dyDescent="0.35"/>
    <row r="56" x14ac:dyDescent="0.35"/>
    <row r="57" x14ac:dyDescent="0.35"/>
    <row r="58" x14ac:dyDescent="0.35"/>
    <row r="59" x14ac:dyDescent="0.35"/>
    <row r="60" x14ac:dyDescent="0.35"/>
    <row r="61" x14ac:dyDescent="0.35"/>
    <row r="62" x14ac:dyDescent="0.35"/>
    <row r="63" x14ac:dyDescent="0.35"/>
    <row r="64" x14ac:dyDescent="0.35"/>
    <row r="65" x14ac:dyDescent="0.35"/>
    <row r="66" x14ac:dyDescent="0.35"/>
    <row r="67" x14ac:dyDescent="0.35"/>
    <row r="68" x14ac:dyDescent="0.35"/>
    <row r="69" x14ac:dyDescent="0.35"/>
    <row r="70" x14ac:dyDescent="0.35"/>
    <row r="71" x14ac:dyDescent="0.35"/>
    <row r="72" x14ac:dyDescent="0.35"/>
    <row r="73" x14ac:dyDescent="0.35"/>
    <row r="74" x14ac:dyDescent="0.35"/>
    <row r="75" x14ac:dyDescent="0.35"/>
    <row r="76" x14ac:dyDescent="0.35"/>
    <row r="77" x14ac:dyDescent="0.35"/>
    <row r="78" x14ac:dyDescent="0.35"/>
    <row r="79" x14ac:dyDescent="0.35"/>
    <row r="80" x14ac:dyDescent="0.35"/>
    <row r="81" x14ac:dyDescent="0.35"/>
    <row r="82" x14ac:dyDescent="0.35"/>
    <row r="83" x14ac:dyDescent="0.35"/>
    <row r="84" x14ac:dyDescent="0.35"/>
    <row r="85" x14ac:dyDescent="0.35"/>
    <row r="86" x14ac:dyDescent="0.35"/>
    <row r="87" x14ac:dyDescent="0.35"/>
    <row r="88" x14ac:dyDescent="0.35"/>
    <row r="89" x14ac:dyDescent="0.35"/>
    <row r="90" x14ac:dyDescent="0.35"/>
    <row r="91" x14ac:dyDescent="0.35"/>
    <row r="92" x14ac:dyDescent="0.35"/>
    <row r="93" x14ac:dyDescent="0.35"/>
    <row r="94" x14ac:dyDescent="0.35"/>
    <row r="95" x14ac:dyDescent="0.35"/>
    <row r="96" x14ac:dyDescent="0.35"/>
    <row r="97" x14ac:dyDescent="0.35"/>
    <row r="98" x14ac:dyDescent="0.35"/>
    <row r="99" x14ac:dyDescent="0.35"/>
    <row r="100" x14ac:dyDescent="0.35"/>
    <row r="101" x14ac:dyDescent="0.35"/>
    <row r="102" x14ac:dyDescent="0.35"/>
    <row r="103" x14ac:dyDescent="0.35"/>
    <row r="104" x14ac:dyDescent="0.35"/>
    <row r="105" x14ac:dyDescent="0.35"/>
    <row r="106" x14ac:dyDescent="0.35"/>
    <row r="107" x14ac:dyDescent="0.35"/>
    <row r="108" x14ac:dyDescent="0.35"/>
    <row r="109" x14ac:dyDescent="0.35"/>
    <row r="110" x14ac:dyDescent="0.35"/>
    <row r="111" x14ac:dyDescent="0.35"/>
    <row r="112" x14ac:dyDescent="0.35"/>
    <row r="113" x14ac:dyDescent="0.35"/>
    <row r="114" x14ac:dyDescent="0.35"/>
    <row r="115" x14ac:dyDescent="0.35"/>
    <row r="116" x14ac:dyDescent="0.35"/>
    <row r="117" x14ac:dyDescent="0.35"/>
    <row r="118" x14ac:dyDescent="0.35"/>
    <row r="119" x14ac:dyDescent="0.35"/>
    <row r="120" x14ac:dyDescent="0.35"/>
    <row r="121" x14ac:dyDescent="0.35"/>
    <row r="122" x14ac:dyDescent="0.35"/>
    <row r="123" x14ac:dyDescent="0.35"/>
    <row r="124" x14ac:dyDescent="0.35"/>
    <row r="125" x14ac:dyDescent="0.35"/>
    <row r="126" x14ac:dyDescent="0.35"/>
    <row r="127" x14ac:dyDescent="0.35"/>
    <row r="128" x14ac:dyDescent="0.35"/>
    <row r="129" x14ac:dyDescent="0.35"/>
    <row r="130" x14ac:dyDescent="0.35"/>
    <row r="131" x14ac:dyDescent="0.35"/>
    <row r="132" x14ac:dyDescent="0.35"/>
    <row r="133" x14ac:dyDescent="0.35"/>
    <row r="134" x14ac:dyDescent="0.35"/>
    <row r="135" x14ac:dyDescent="0.35"/>
    <row r="136" x14ac:dyDescent="0.35"/>
    <row r="137" x14ac:dyDescent="0.35"/>
    <row r="138" x14ac:dyDescent="0.35"/>
    <row r="139" x14ac:dyDescent="0.35"/>
    <row r="140" x14ac:dyDescent="0.35"/>
    <row r="141" x14ac:dyDescent="0.35"/>
    <row r="142" x14ac:dyDescent="0.35"/>
    <row r="143" x14ac:dyDescent="0.35"/>
    <row r="144" x14ac:dyDescent="0.35"/>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row r="170" x14ac:dyDescent="0.35"/>
    <row r="171" x14ac:dyDescent="0.35"/>
    <row r="172" x14ac:dyDescent="0.35"/>
    <row r="173" x14ac:dyDescent="0.35"/>
    <row r="174" x14ac:dyDescent="0.35"/>
    <row r="175" x14ac:dyDescent="0.35"/>
    <row r="176" x14ac:dyDescent="0.35"/>
    <row r="177" x14ac:dyDescent="0.35"/>
    <row r="178" x14ac:dyDescent="0.35"/>
    <row r="179" x14ac:dyDescent="0.35"/>
    <row r="180" x14ac:dyDescent="0.35"/>
    <row r="181" x14ac:dyDescent="0.35"/>
    <row r="182" x14ac:dyDescent="0.35"/>
    <row r="183" x14ac:dyDescent="0.35"/>
    <row r="184" x14ac:dyDescent="0.35"/>
    <row r="185" x14ac:dyDescent="0.35"/>
    <row r="186" x14ac:dyDescent="0.35"/>
    <row r="187" x14ac:dyDescent="0.35"/>
    <row r="188" x14ac:dyDescent="0.35"/>
    <row r="189" x14ac:dyDescent="0.35"/>
    <row r="190" x14ac:dyDescent="0.35"/>
    <row r="191" x14ac:dyDescent="0.35"/>
    <row r="192" x14ac:dyDescent="0.35"/>
    <row r="193" x14ac:dyDescent="0.35"/>
    <row r="194" x14ac:dyDescent="0.35"/>
    <row r="195" x14ac:dyDescent="0.35"/>
    <row r="196" x14ac:dyDescent="0.35"/>
    <row r="197" x14ac:dyDescent="0.35"/>
    <row r="198" x14ac:dyDescent="0.35"/>
    <row r="199" x14ac:dyDescent="0.35"/>
    <row r="200" x14ac:dyDescent="0.35"/>
    <row r="201" x14ac:dyDescent="0.35"/>
    <row r="202" x14ac:dyDescent="0.35"/>
    <row r="203" x14ac:dyDescent="0.35"/>
    <row r="204" x14ac:dyDescent="0.35"/>
    <row r="205" x14ac:dyDescent="0.35"/>
    <row r="206" x14ac:dyDescent="0.35"/>
    <row r="207" x14ac:dyDescent="0.35"/>
    <row r="208" x14ac:dyDescent="0.35"/>
    <row r="209" x14ac:dyDescent="0.35"/>
    <row r="210" x14ac:dyDescent="0.35"/>
    <row r="211" x14ac:dyDescent="0.35"/>
    <row r="212" x14ac:dyDescent="0.35"/>
    <row r="213" x14ac:dyDescent="0.35"/>
    <row r="214" x14ac:dyDescent="0.35"/>
    <row r="215" x14ac:dyDescent="0.35"/>
    <row r="216" x14ac:dyDescent="0.35"/>
    <row r="217" x14ac:dyDescent="0.35"/>
    <row r="218" x14ac:dyDescent="0.35"/>
    <row r="219" x14ac:dyDescent="0.35"/>
    <row r="220" x14ac:dyDescent="0.35"/>
    <row r="221" x14ac:dyDescent="0.35"/>
    <row r="222" x14ac:dyDescent="0.35"/>
    <row r="223" x14ac:dyDescent="0.35"/>
    <row r="224" x14ac:dyDescent="0.35"/>
    <row r="225" x14ac:dyDescent="0.35"/>
    <row r="226" x14ac:dyDescent="0.35"/>
    <row r="227" x14ac:dyDescent="0.35"/>
    <row r="228" x14ac:dyDescent="0.35"/>
    <row r="229" x14ac:dyDescent="0.35"/>
    <row r="230" x14ac:dyDescent="0.35"/>
    <row r="231" x14ac:dyDescent="0.35"/>
    <row r="232" x14ac:dyDescent="0.35"/>
    <row r="233" x14ac:dyDescent="0.35"/>
    <row r="234" x14ac:dyDescent="0.35"/>
    <row r="235" x14ac:dyDescent="0.35"/>
    <row r="236" x14ac:dyDescent="0.35"/>
    <row r="237" x14ac:dyDescent="0.35"/>
    <row r="238" x14ac:dyDescent="0.35"/>
    <row r="239" x14ac:dyDescent="0.35"/>
    <row r="240" x14ac:dyDescent="0.35"/>
    <row r="241" x14ac:dyDescent="0.35"/>
    <row r="242" x14ac:dyDescent="0.35"/>
    <row r="243" x14ac:dyDescent="0.35"/>
    <row r="244" x14ac:dyDescent="0.35"/>
    <row r="245" x14ac:dyDescent="0.35"/>
    <row r="246" x14ac:dyDescent="0.35"/>
    <row r="247" x14ac:dyDescent="0.35"/>
    <row r="248" x14ac:dyDescent="0.35"/>
    <row r="249" x14ac:dyDescent="0.35"/>
    <row r="250" x14ac:dyDescent="0.35"/>
    <row r="251" x14ac:dyDescent="0.35"/>
    <row r="252" x14ac:dyDescent="0.35"/>
    <row r="253" x14ac:dyDescent="0.35"/>
    <row r="254" x14ac:dyDescent="0.35"/>
    <row r="255" x14ac:dyDescent="0.35"/>
    <row r="256" x14ac:dyDescent="0.35"/>
    <row r="257" x14ac:dyDescent="0.35"/>
    <row r="258" x14ac:dyDescent="0.35"/>
    <row r="259" x14ac:dyDescent="0.35"/>
    <row r="260" x14ac:dyDescent="0.35"/>
    <row r="261" x14ac:dyDescent="0.35"/>
    <row r="262" x14ac:dyDescent="0.35"/>
    <row r="263" x14ac:dyDescent="0.35"/>
    <row r="264" x14ac:dyDescent="0.35"/>
    <row r="265" x14ac:dyDescent="0.35"/>
    <row r="266" x14ac:dyDescent="0.35"/>
    <row r="267" x14ac:dyDescent="0.35"/>
    <row r="268" x14ac:dyDescent="0.35"/>
    <row r="269" x14ac:dyDescent="0.35"/>
    <row r="270" x14ac:dyDescent="0.35"/>
    <row r="271" x14ac:dyDescent="0.35"/>
    <row r="272" x14ac:dyDescent="0.35"/>
    <row r="273" x14ac:dyDescent="0.35"/>
    <row r="274" x14ac:dyDescent="0.35"/>
    <row r="275" x14ac:dyDescent="0.35"/>
    <row r="276" x14ac:dyDescent="0.35"/>
    <row r="277" x14ac:dyDescent="0.35"/>
    <row r="278" x14ac:dyDescent="0.35"/>
    <row r="279" x14ac:dyDescent="0.35"/>
    <row r="280" x14ac:dyDescent="0.35"/>
    <row r="281" x14ac:dyDescent="0.35"/>
    <row r="282" x14ac:dyDescent="0.35"/>
    <row r="283" x14ac:dyDescent="0.35"/>
    <row r="284" x14ac:dyDescent="0.35"/>
    <row r="285" x14ac:dyDescent="0.35"/>
    <row r="286" x14ac:dyDescent="0.35"/>
    <row r="287" x14ac:dyDescent="0.35"/>
    <row r="288" x14ac:dyDescent="0.35"/>
    <row r="289" x14ac:dyDescent="0.35"/>
    <row r="290" x14ac:dyDescent="0.35"/>
    <row r="291" x14ac:dyDescent="0.35"/>
    <row r="292" x14ac:dyDescent="0.35"/>
    <row r="293" x14ac:dyDescent="0.35"/>
    <row r="294" x14ac:dyDescent="0.35"/>
    <row r="295" x14ac:dyDescent="0.35"/>
    <row r="296" x14ac:dyDescent="0.35"/>
    <row r="297" x14ac:dyDescent="0.35"/>
    <row r="298" x14ac:dyDescent="0.35"/>
    <row r="299" x14ac:dyDescent="0.35"/>
    <row r="300" x14ac:dyDescent="0.35"/>
    <row r="301" x14ac:dyDescent="0.35"/>
    <row r="302" x14ac:dyDescent="0.35"/>
    <row r="303" x14ac:dyDescent="0.35"/>
    <row r="304" x14ac:dyDescent="0.35"/>
    <row r="305" x14ac:dyDescent="0.35"/>
    <row r="306" x14ac:dyDescent="0.35"/>
    <row r="307" x14ac:dyDescent="0.35"/>
    <row r="308" x14ac:dyDescent="0.35"/>
    <row r="309" x14ac:dyDescent="0.35"/>
    <row r="310" x14ac:dyDescent="0.35"/>
    <row r="311" x14ac:dyDescent="0.35"/>
    <row r="312" x14ac:dyDescent="0.35"/>
    <row r="313" x14ac:dyDescent="0.35"/>
    <row r="314" x14ac:dyDescent="0.35"/>
    <row r="315" x14ac:dyDescent="0.35"/>
    <row r="316" x14ac:dyDescent="0.35"/>
    <row r="317" x14ac:dyDescent="0.35"/>
    <row r="318" x14ac:dyDescent="0.35"/>
    <row r="319" x14ac:dyDescent="0.35"/>
    <row r="320" x14ac:dyDescent="0.35"/>
    <row r="321" x14ac:dyDescent="0.35"/>
    <row r="322" x14ac:dyDescent="0.35"/>
    <row r="323" x14ac:dyDescent="0.35"/>
    <row r="324" x14ac:dyDescent="0.35"/>
    <row r="325" x14ac:dyDescent="0.35"/>
    <row r="326" x14ac:dyDescent="0.35"/>
    <row r="327" x14ac:dyDescent="0.35"/>
    <row r="328" x14ac:dyDescent="0.35"/>
    <row r="329" x14ac:dyDescent="0.35"/>
    <row r="330" x14ac:dyDescent="0.35"/>
    <row r="331" x14ac:dyDescent="0.35"/>
    <row r="332" x14ac:dyDescent="0.35"/>
    <row r="333" x14ac:dyDescent="0.35"/>
    <row r="334" x14ac:dyDescent="0.35"/>
    <row r="335" x14ac:dyDescent="0.35"/>
    <row r="336" x14ac:dyDescent="0.35"/>
    <row r="337" x14ac:dyDescent="0.35"/>
    <row r="338" x14ac:dyDescent="0.35"/>
    <row r="339" x14ac:dyDescent="0.35"/>
    <row r="340" x14ac:dyDescent="0.35"/>
    <row r="341" x14ac:dyDescent="0.35"/>
    <row r="342" x14ac:dyDescent="0.35"/>
    <row r="343" x14ac:dyDescent="0.35"/>
    <row r="344" x14ac:dyDescent="0.35"/>
    <row r="345" x14ac:dyDescent="0.35"/>
    <row r="346" x14ac:dyDescent="0.35"/>
    <row r="347" x14ac:dyDescent="0.35"/>
    <row r="348" x14ac:dyDescent="0.35"/>
    <row r="349" x14ac:dyDescent="0.35"/>
    <row r="350" x14ac:dyDescent="0.35"/>
    <row r="351" x14ac:dyDescent="0.35"/>
    <row r="352" x14ac:dyDescent="0.35"/>
    <row r="353" x14ac:dyDescent="0.35"/>
    <row r="354" x14ac:dyDescent="0.35"/>
    <row r="355" x14ac:dyDescent="0.35"/>
    <row r="356" x14ac:dyDescent="0.35"/>
    <row r="357" x14ac:dyDescent="0.35"/>
    <row r="358" x14ac:dyDescent="0.35"/>
    <row r="359" x14ac:dyDescent="0.35"/>
    <row r="360" x14ac:dyDescent="0.35"/>
    <row r="361" x14ac:dyDescent="0.35"/>
    <row r="362" x14ac:dyDescent="0.35"/>
    <row r="363" x14ac:dyDescent="0.35"/>
    <row r="364" x14ac:dyDescent="0.35"/>
    <row r="365" x14ac:dyDescent="0.35"/>
    <row r="366" x14ac:dyDescent="0.35"/>
    <row r="367" x14ac:dyDescent="0.35"/>
    <row r="368" x14ac:dyDescent="0.35"/>
    <row r="369" x14ac:dyDescent="0.35"/>
    <row r="370" x14ac:dyDescent="0.35"/>
    <row r="371" x14ac:dyDescent="0.35"/>
    <row r="372" x14ac:dyDescent="0.35"/>
    <row r="373" x14ac:dyDescent="0.35"/>
    <row r="374" x14ac:dyDescent="0.35"/>
    <row r="375" x14ac:dyDescent="0.35"/>
    <row r="376" x14ac:dyDescent="0.35"/>
    <row r="377" x14ac:dyDescent="0.35"/>
    <row r="378" x14ac:dyDescent="0.35"/>
    <row r="379" x14ac:dyDescent="0.35"/>
    <row r="380" x14ac:dyDescent="0.35"/>
    <row r="381" x14ac:dyDescent="0.35"/>
    <row r="382" x14ac:dyDescent="0.35"/>
    <row r="383" x14ac:dyDescent="0.35"/>
    <row r="384" x14ac:dyDescent="0.35"/>
    <row r="385" x14ac:dyDescent="0.35"/>
    <row r="386" x14ac:dyDescent="0.35"/>
    <row r="387" x14ac:dyDescent="0.35"/>
    <row r="388" x14ac:dyDescent="0.35"/>
    <row r="389" x14ac:dyDescent="0.35"/>
    <row r="390" x14ac:dyDescent="0.35"/>
    <row r="391" x14ac:dyDescent="0.35"/>
    <row r="392" x14ac:dyDescent="0.35"/>
    <row r="393" x14ac:dyDescent="0.35"/>
    <row r="394" x14ac:dyDescent="0.35"/>
    <row r="395" x14ac:dyDescent="0.35"/>
    <row r="396" x14ac:dyDescent="0.35"/>
    <row r="397" x14ac:dyDescent="0.35"/>
    <row r="398" x14ac:dyDescent="0.35"/>
    <row r="399" x14ac:dyDescent="0.35"/>
    <row r="400" x14ac:dyDescent="0.35"/>
    <row r="401" x14ac:dyDescent="0.35"/>
    <row r="402" x14ac:dyDescent="0.35"/>
    <row r="403" x14ac:dyDescent="0.35"/>
    <row r="404" x14ac:dyDescent="0.35"/>
    <row r="405" x14ac:dyDescent="0.35"/>
    <row r="406" x14ac:dyDescent="0.35"/>
    <row r="407" x14ac:dyDescent="0.35"/>
    <row r="408" x14ac:dyDescent="0.35"/>
    <row r="409" x14ac:dyDescent="0.35"/>
    <row r="410" x14ac:dyDescent="0.35"/>
    <row r="411" x14ac:dyDescent="0.35"/>
    <row r="412" x14ac:dyDescent="0.35"/>
    <row r="413" x14ac:dyDescent="0.35"/>
    <row r="414" x14ac:dyDescent="0.35"/>
    <row r="415" x14ac:dyDescent="0.35"/>
    <row r="416" x14ac:dyDescent="0.35"/>
    <row r="417" x14ac:dyDescent="0.35"/>
    <row r="418" x14ac:dyDescent="0.35"/>
    <row r="419" x14ac:dyDescent="0.35"/>
    <row r="420" x14ac:dyDescent="0.35"/>
    <row r="421" x14ac:dyDescent="0.35"/>
    <row r="422" x14ac:dyDescent="0.35"/>
    <row r="423" x14ac:dyDescent="0.35"/>
    <row r="424" x14ac:dyDescent="0.35"/>
    <row r="425" x14ac:dyDescent="0.35"/>
    <row r="426" x14ac:dyDescent="0.35"/>
    <row r="427" x14ac:dyDescent="0.35"/>
    <row r="428" x14ac:dyDescent="0.35"/>
    <row r="429" x14ac:dyDescent="0.35"/>
    <row r="430" x14ac:dyDescent="0.35"/>
    <row r="431" x14ac:dyDescent="0.35"/>
    <row r="432" x14ac:dyDescent="0.35"/>
    <row r="433" x14ac:dyDescent="0.35"/>
    <row r="434" x14ac:dyDescent="0.35"/>
    <row r="435" x14ac:dyDescent="0.35"/>
    <row r="436" x14ac:dyDescent="0.35"/>
    <row r="437" x14ac:dyDescent="0.35"/>
    <row r="438" x14ac:dyDescent="0.35"/>
    <row r="439" x14ac:dyDescent="0.35"/>
    <row r="440" x14ac:dyDescent="0.35"/>
    <row r="441" x14ac:dyDescent="0.35"/>
    <row r="442" x14ac:dyDescent="0.35"/>
    <row r="443" x14ac:dyDescent="0.35"/>
    <row r="444" x14ac:dyDescent="0.35"/>
    <row r="445" x14ac:dyDescent="0.35"/>
    <row r="446" x14ac:dyDescent="0.35"/>
    <row r="447" x14ac:dyDescent="0.35"/>
    <row r="448" x14ac:dyDescent="0.35"/>
    <row r="449" x14ac:dyDescent="0.35"/>
    <row r="450" x14ac:dyDescent="0.35"/>
    <row r="451" x14ac:dyDescent="0.35"/>
    <row r="452" x14ac:dyDescent="0.35"/>
    <row r="453" x14ac:dyDescent="0.35"/>
    <row r="454" x14ac:dyDescent="0.35"/>
    <row r="455" x14ac:dyDescent="0.35"/>
    <row r="456" x14ac:dyDescent="0.35"/>
    <row r="457" x14ac:dyDescent="0.35"/>
    <row r="458" x14ac:dyDescent="0.35"/>
    <row r="459" x14ac:dyDescent="0.35"/>
    <row r="460" x14ac:dyDescent="0.35"/>
    <row r="461" x14ac:dyDescent="0.35"/>
    <row r="462" x14ac:dyDescent="0.35"/>
    <row r="463" x14ac:dyDescent="0.35"/>
    <row r="464" x14ac:dyDescent="0.35"/>
    <row r="465" x14ac:dyDescent="0.35"/>
    <row r="466" x14ac:dyDescent="0.35"/>
    <row r="467" x14ac:dyDescent="0.35"/>
    <row r="468" x14ac:dyDescent="0.35"/>
    <row r="469" x14ac:dyDescent="0.35"/>
    <row r="470" x14ac:dyDescent="0.35"/>
    <row r="471" x14ac:dyDescent="0.35"/>
    <row r="472" x14ac:dyDescent="0.35"/>
    <row r="473" x14ac:dyDescent="0.35"/>
    <row r="474" x14ac:dyDescent="0.35"/>
    <row r="475" x14ac:dyDescent="0.35"/>
    <row r="476" x14ac:dyDescent="0.35"/>
    <row r="477" x14ac:dyDescent="0.35"/>
    <row r="478" x14ac:dyDescent="0.35"/>
    <row r="479" x14ac:dyDescent="0.35"/>
    <row r="480" x14ac:dyDescent="0.35"/>
    <row r="481" x14ac:dyDescent="0.35"/>
    <row r="482" x14ac:dyDescent="0.35"/>
    <row r="483" x14ac:dyDescent="0.35"/>
    <row r="484" x14ac:dyDescent="0.35"/>
    <row r="485" x14ac:dyDescent="0.35"/>
    <row r="486" x14ac:dyDescent="0.35"/>
    <row r="487" x14ac:dyDescent="0.35"/>
    <row r="488" x14ac:dyDescent="0.35"/>
    <row r="489" x14ac:dyDescent="0.35"/>
    <row r="490" x14ac:dyDescent="0.35"/>
    <row r="491" x14ac:dyDescent="0.35"/>
    <row r="492" x14ac:dyDescent="0.35"/>
    <row r="493" x14ac:dyDescent="0.35"/>
    <row r="494" x14ac:dyDescent="0.35"/>
    <row r="495" x14ac:dyDescent="0.35"/>
    <row r="496" x14ac:dyDescent="0.35"/>
    <row r="497" x14ac:dyDescent="0.35"/>
    <row r="498" x14ac:dyDescent="0.35"/>
    <row r="499" x14ac:dyDescent="0.35"/>
    <row r="500" x14ac:dyDescent="0.35"/>
    <row r="501" x14ac:dyDescent="0.35"/>
    <row r="502" x14ac:dyDescent="0.35"/>
    <row r="503" x14ac:dyDescent="0.35"/>
    <row r="504" x14ac:dyDescent="0.35"/>
    <row r="505" x14ac:dyDescent="0.35"/>
    <row r="506" x14ac:dyDescent="0.35"/>
    <row r="507" x14ac:dyDescent="0.35"/>
    <row r="508" x14ac:dyDescent="0.35"/>
    <row r="509" x14ac:dyDescent="0.35"/>
    <row r="510" x14ac:dyDescent="0.35"/>
    <row r="511" x14ac:dyDescent="0.35"/>
    <row r="512" x14ac:dyDescent="0.35"/>
    <row r="513" x14ac:dyDescent="0.35"/>
    <row r="514" x14ac:dyDescent="0.35"/>
    <row r="515" x14ac:dyDescent="0.35"/>
    <row r="516" x14ac:dyDescent="0.35"/>
    <row r="517" x14ac:dyDescent="0.35"/>
    <row r="518" x14ac:dyDescent="0.35"/>
  </sheetData>
  <hyperlinks>
    <hyperlink ref="P5" r:id="rId1"/>
  </hyperlinks>
  <pageMargins left="0.45" right="0.45" top="0.45" bottom="0.45" header="0.3" footer="0.3"/>
  <pageSetup scale="84" fitToHeight="0" orientation="landscape"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Z6"/>
  <sheetViews>
    <sheetView showGridLines="0" zoomScaleNormal="100" workbookViewId="0">
      <pane ySplit="4" topLeftCell="A5" activePane="bottomLeft" state="frozen"/>
      <selection activeCell="F15" sqref="F15"/>
      <selection pane="bottomLeft" activeCell="T5" sqref="T5:T6"/>
    </sheetView>
  </sheetViews>
  <sheetFormatPr defaultRowHeight="14.5" x14ac:dyDescent="0.35"/>
  <cols>
    <col min="1" max="1" width="1.6328125" style="67" customWidth="1"/>
    <col min="2" max="2" width="3.6328125" style="9" customWidth="1"/>
    <col min="3" max="3" width="17.6328125" style="8" customWidth="1"/>
    <col min="4" max="4" width="28.6328125" style="8" customWidth="1"/>
    <col min="5" max="5" width="1.6328125" style="8" customWidth="1"/>
    <col min="6" max="6" width="4" style="60" hidden="1" customWidth="1"/>
    <col min="7" max="7" width="3.6328125" style="8" customWidth="1"/>
    <col min="8" max="8" width="18.6328125" style="8" customWidth="1"/>
    <col min="9" max="10" width="9.6328125" style="8" customWidth="1"/>
    <col min="11" max="11" width="1.6328125" style="8" customWidth="1"/>
    <col min="12" max="12" width="4.90625" style="60" hidden="1" customWidth="1"/>
    <col min="13" max="13" width="3.6328125" style="8" customWidth="1"/>
    <col min="14" max="14" width="18.6328125" style="8" customWidth="1"/>
    <col min="15" max="16" width="9.6328125" style="8" customWidth="1"/>
    <col min="17" max="17" width="1.6328125" style="179" customWidth="1"/>
    <col min="18" max="18" width="0.81640625" style="178" customWidth="1"/>
    <col min="19" max="19" width="1.6328125" style="179" customWidth="1"/>
  </cols>
  <sheetData>
    <row r="1" spans="1:20" s="55" customFormat="1" ht="5" customHeight="1" x14ac:dyDescent="0.35">
      <c r="A1" s="52"/>
      <c r="B1" s="53"/>
      <c r="C1" s="54"/>
      <c r="D1" s="54"/>
      <c r="F1" s="56"/>
      <c r="G1" s="57"/>
      <c r="Q1" s="178"/>
      <c r="R1" s="178"/>
      <c r="S1" s="178"/>
    </row>
    <row r="2" spans="1:20" s="8" customFormat="1" ht="31" customHeight="1" x14ac:dyDescent="0.35">
      <c r="A2" s="44"/>
      <c r="B2" s="6" t="s">
        <v>431</v>
      </c>
      <c r="C2" s="7"/>
      <c r="D2" s="7"/>
      <c r="F2" s="58"/>
      <c r="G2" s="59"/>
      <c r="N2" s="66"/>
      <c r="Q2" s="179"/>
      <c r="R2" s="178"/>
      <c r="S2" s="179"/>
    </row>
    <row r="3" spans="1:20" s="8" customFormat="1" ht="5" customHeight="1" x14ac:dyDescent="0.35">
      <c r="A3" s="44"/>
      <c r="B3" s="9"/>
      <c r="C3" s="7"/>
      <c r="D3" s="10"/>
      <c r="F3" s="58"/>
      <c r="G3" s="59"/>
      <c r="H3" s="11"/>
      <c r="J3" s="11"/>
      <c r="Q3" s="179"/>
      <c r="R3" s="178"/>
      <c r="S3" s="179"/>
    </row>
    <row r="4" spans="1:20" ht="15" hidden="1" customHeight="1" x14ac:dyDescent="0.35">
      <c r="A4" s="5"/>
      <c r="C4" s="7"/>
      <c r="D4" s="7"/>
    </row>
    <row r="5" spans="1:20" x14ac:dyDescent="0.35">
      <c r="T5" t="s">
        <v>436</v>
      </c>
    </row>
    <row r="6" spans="1:20" x14ac:dyDescent="0.35">
      <c r="T6" s="196" t="s">
        <v>437</v>
      </c>
    </row>
  </sheetData>
  <hyperlinks>
    <hyperlink ref="T6" r:id="rId1"/>
  </hyperlinks>
  <pageMargins left="0.45" right="0.45" top="0.5" bottom="0.5" header="0.3" footer="0.3"/>
  <pageSetup scale="13" fitToHeight="0"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I6"/>
  <sheetViews>
    <sheetView showGridLines="0" workbookViewId="0">
      <pane ySplit="4" topLeftCell="A5" activePane="bottomLeft" state="frozen"/>
      <selection activeCell="F15" sqref="F15"/>
      <selection pane="bottomLeft" activeCell="O5" sqref="O5:O6"/>
    </sheetView>
  </sheetViews>
  <sheetFormatPr defaultRowHeight="14.5" x14ac:dyDescent="0.35"/>
  <cols>
    <col min="1" max="1" width="1.6328125" style="14" customWidth="1"/>
    <col min="2" max="2" width="3.6328125" style="89" customWidth="1"/>
    <col min="3" max="3" width="25.6328125" style="14" customWidth="1"/>
    <col min="4" max="4" width="5.6328125" style="19" customWidth="1"/>
    <col min="5" max="14" width="10.6328125" style="14" customWidth="1"/>
    <col min="15" max="15" width="10.6328125" style="87" customWidth="1"/>
  </cols>
  <sheetData>
    <row r="1" spans="1:217" s="4" customFormat="1" ht="5" customHeight="1" x14ac:dyDescent="0.35">
      <c r="A1" s="1"/>
      <c r="B1" s="2"/>
      <c r="C1" s="3"/>
      <c r="D1" s="3"/>
    </row>
    <row r="2" spans="1:217" s="8" customFormat="1" ht="31" customHeight="1" x14ac:dyDescent="0.35">
      <c r="A2" s="5"/>
      <c r="B2" s="6" t="s">
        <v>432</v>
      </c>
      <c r="C2" s="7"/>
      <c r="D2" s="7"/>
    </row>
    <row r="3" spans="1:217" s="8" customFormat="1" ht="5" customHeight="1" x14ac:dyDescent="0.35">
      <c r="A3" s="5"/>
      <c r="B3" s="9"/>
      <c r="C3" s="7"/>
      <c r="D3" s="10"/>
      <c r="H3" s="11"/>
    </row>
    <row r="4" spans="1:217" s="86" customFormat="1" ht="15" hidden="1" customHeight="1" x14ac:dyDescent="0.35">
      <c r="A4" s="12"/>
      <c r="B4" s="85"/>
      <c r="C4" s="12"/>
      <c r="D4" s="13"/>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12"/>
      <c r="EK4" s="12"/>
      <c r="EL4" s="12"/>
      <c r="EM4" s="12"/>
      <c r="EN4" s="12"/>
      <c r="EO4" s="12"/>
      <c r="EP4" s="12"/>
      <c r="EQ4" s="12"/>
      <c r="ER4" s="12"/>
      <c r="ES4" s="12"/>
      <c r="ET4" s="12"/>
      <c r="EU4" s="12"/>
      <c r="EV4" s="12"/>
      <c r="EW4" s="12"/>
      <c r="EX4" s="12"/>
      <c r="EY4" s="12"/>
      <c r="EZ4" s="12"/>
      <c r="FA4" s="12"/>
      <c r="FB4" s="12"/>
      <c r="FC4" s="12"/>
      <c r="FD4" s="12"/>
      <c r="FE4" s="12"/>
      <c r="FF4" s="12"/>
      <c r="FG4" s="12"/>
      <c r="FH4" s="12"/>
      <c r="FI4" s="12"/>
      <c r="FJ4" s="12"/>
      <c r="FK4" s="12"/>
      <c r="FL4" s="12"/>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12"/>
      <c r="GO4" s="12"/>
      <c r="GP4" s="12"/>
      <c r="GQ4" s="12"/>
      <c r="GR4" s="12"/>
      <c r="GS4" s="12"/>
      <c r="GT4" s="12"/>
      <c r="GU4" s="12"/>
      <c r="GV4" s="12"/>
      <c r="GW4" s="12"/>
      <c r="GX4" s="12"/>
      <c r="GY4" s="12"/>
      <c r="GZ4" s="12"/>
      <c r="HA4" s="12"/>
      <c r="HB4" s="12"/>
      <c r="HC4" s="12"/>
      <c r="HD4" s="12"/>
      <c r="HE4" s="12"/>
      <c r="HF4" s="12"/>
      <c r="HG4" s="12"/>
      <c r="HH4" s="12"/>
      <c r="HI4" s="12"/>
    </row>
    <row r="5" spans="1:217" x14ac:dyDescent="0.35">
      <c r="O5" t="s">
        <v>436</v>
      </c>
    </row>
    <row r="6" spans="1:217" x14ac:dyDescent="0.35">
      <c r="O6" s="196" t="s">
        <v>437</v>
      </c>
    </row>
  </sheetData>
  <hyperlinks>
    <hyperlink ref="O6" r:id="rId1"/>
  </hyperlinks>
  <pageMargins left="0.45" right="0.45" top="0.45" bottom="0.45" header="0.3" footer="0.3"/>
  <pageSetup scale="91" fitToHeight="0" orientation="landscape" r:id="rId2"/>
  <headerFooter>
    <oddFooter>&amp;R&amp;"-,Italic"&amp;10page &amp;P of &amp;N</oddFooter>
  </headerFooter>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W185"/>
  <sheetViews>
    <sheetView showGridLines="0" workbookViewId="0">
      <pane ySplit="3" topLeftCell="A4" activePane="bottomLeft" state="frozen"/>
      <selection activeCell="F15" sqref="F15"/>
      <selection pane="bottomLeft" activeCell="T4" sqref="T4:T5"/>
    </sheetView>
  </sheetViews>
  <sheetFormatPr defaultColWidth="8.81640625" defaultRowHeight="14.5" x14ac:dyDescent="0.35"/>
  <cols>
    <col min="1" max="1" width="1.6328125" style="14" customWidth="1"/>
    <col min="2" max="2" width="3.6328125" style="14" customWidth="1"/>
    <col min="3" max="15" width="8.6328125" style="14" customWidth="1"/>
    <col min="16" max="16" width="3.6328125" style="14" customWidth="1"/>
    <col min="17" max="17" width="1.6328125" style="12" customWidth="1"/>
    <col min="18" max="18" width="0.81640625" style="182" customWidth="1"/>
    <col min="19" max="19" width="1.6328125" style="12" customWidth="1"/>
    <col min="20" max="20" width="35.453125" style="12" customWidth="1"/>
    <col min="21" max="21" width="21.1796875" style="14" customWidth="1"/>
    <col min="22" max="22" width="5.6328125" style="14" customWidth="1"/>
    <col min="23" max="23" width="11.6328125" style="14" customWidth="1"/>
    <col min="24" max="24" width="12.54296875" style="14" bestFit="1" customWidth="1"/>
    <col min="25" max="26" width="11.6328125" style="14" customWidth="1"/>
    <col min="27" max="27" width="1.6328125" style="14" customWidth="1"/>
    <col min="28" max="28" width="19.81640625" style="14" customWidth="1"/>
    <col min="29" max="38" width="8.6328125" style="19" customWidth="1"/>
    <col min="39" max="16384" width="8.81640625" style="14"/>
  </cols>
  <sheetData>
    <row r="1" spans="1:49" s="4" customFormat="1" ht="5" customHeight="1" x14ac:dyDescent="0.35">
      <c r="A1" s="1"/>
      <c r="B1" s="2"/>
      <c r="C1" s="3"/>
      <c r="D1" s="3"/>
      <c r="AC1" s="90"/>
      <c r="AD1" s="90"/>
      <c r="AE1" s="90"/>
      <c r="AF1" s="90"/>
      <c r="AG1" s="90"/>
      <c r="AH1" s="90"/>
      <c r="AI1" s="90"/>
      <c r="AJ1" s="90"/>
      <c r="AK1" s="90"/>
      <c r="AL1" s="90"/>
    </row>
    <row r="2" spans="1:49" s="8" customFormat="1" ht="31" customHeight="1" x14ac:dyDescent="0.35">
      <c r="A2" s="5"/>
      <c r="B2" s="6" t="s">
        <v>434</v>
      </c>
      <c r="C2" s="7"/>
      <c r="D2" s="7"/>
      <c r="R2" s="55"/>
      <c r="V2" s="72"/>
      <c r="W2" s="72"/>
      <c r="X2" s="72"/>
      <c r="Y2" s="72"/>
      <c r="Z2" s="72"/>
      <c r="AA2" s="72"/>
      <c r="AB2" s="72"/>
      <c r="AC2" s="184"/>
      <c r="AD2" s="184"/>
      <c r="AE2" s="184"/>
      <c r="AF2" s="184"/>
      <c r="AG2" s="184"/>
      <c r="AH2" s="184"/>
      <c r="AI2" s="184"/>
      <c r="AJ2" s="184"/>
      <c r="AK2" s="184"/>
      <c r="AL2" s="184"/>
    </row>
    <row r="3" spans="1:49" s="8" customFormat="1" ht="5" customHeight="1" x14ac:dyDescent="0.35">
      <c r="A3" s="5"/>
      <c r="B3" s="9"/>
      <c r="C3" s="7"/>
      <c r="D3" s="10"/>
      <c r="H3" s="11"/>
      <c r="R3" s="55"/>
      <c r="V3" s="72"/>
      <c r="W3" s="72"/>
      <c r="X3" s="72"/>
      <c r="Y3" s="72"/>
      <c r="Z3" s="72"/>
      <c r="AA3" s="72"/>
      <c r="AB3" s="72"/>
      <c r="AC3" s="184"/>
      <c r="AD3" s="184"/>
      <c r="AE3" s="184"/>
      <c r="AF3" s="184"/>
      <c r="AG3" s="184"/>
      <c r="AH3" s="184"/>
      <c r="AI3" s="184"/>
      <c r="AJ3" s="184"/>
      <c r="AK3" s="184"/>
      <c r="AL3" s="184"/>
    </row>
    <row r="4" spans="1:49" ht="17" customHeight="1" x14ac:dyDescent="0.35">
      <c r="T4" t="s">
        <v>436</v>
      </c>
      <c r="AD4" s="14"/>
      <c r="AF4" s="14"/>
      <c r="AH4" s="14"/>
      <c r="AJ4" s="14"/>
      <c r="AL4" s="14"/>
      <c r="AM4" s="19"/>
      <c r="AO4" s="19"/>
      <c r="AQ4" s="19"/>
      <c r="AS4" s="19"/>
      <c r="AU4" s="19"/>
      <c r="AW4" s="19"/>
    </row>
    <row r="5" spans="1:49" ht="17" customHeight="1" x14ac:dyDescent="0.35">
      <c r="T5" s="196" t="s">
        <v>437</v>
      </c>
      <c r="AD5" s="14"/>
      <c r="AF5" s="14"/>
      <c r="AH5" s="14"/>
      <c r="AJ5" s="14"/>
      <c r="AL5" s="14"/>
      <c r="AM5" s="19"/>
      <c r="AO5" s="19"/>
      <c r="AQ5" s="19"/>
      <c r="AS5" s="19"/>
      <c r="AU5" s="19"/>
      <c r="AW5" s="19"/>
    </row>
    <row r="6" spans="1:49" ht="17" customHeight="1" x14ac:dyDescent="0.35">
      <c r="AD6" s="14"/>
      <c r="AF6" s="14"/>
      <c r="AH6" s="14"/>
      <c r="AJ6" s="14"/>
      <c r="AL6" s="14"/>
      <c r="AM6" s="19"/>
      <c r="AO6" s="19"/>
      <c r="AQ6" s="19"/>
      <c r="AS6" s="19"/>
      <c r="AU6" s="19"/>
      <c r="AW6" s="19"/>
    </row>
    <row r="7" spans="1:49" ht="16" customHeight="1" x14ac:dyDescent="0.35">
      <c r="AD7" s="14"/>
      <c r="AF7" s="14"/>
      <c r="AH7" s="14"/>
      <c r="AJ7" s="14"/>
      <c r="AL7" s="14"/>
      <c r="AM7" s="19"/>
      <c r="AO7" s="19"/>
      <c r="AQ7" s="19"/>
      <c r="AS7" s="19"/>
      <c r="AU7" s="19"/>
      <c r="AW7" s="19"/>
    </row>
    <row r="8" spans="1:49" ht="16" customHeight="1" x14ac:dyDescent="0.35">
      <c r="AD8" s="14"/>
      <c r="AF8" s="14"/>
      <c r="AH8" s="14"/>
      <c r="AJ8" s="14"/>
      <c r="AL8" s="14"/>
      <c r="AM8" s="19"/>
      <c r="AO8" s="19"/>
      <c r="AQ8" s="19"/>
      <c r="AS8" s="19"/>
      <c r="AU8" s="19"/>
      <c r="AW8" s="19"/>
    </row>
    <row r="9" spans="1:49" ht="16" customHeight="1" x14ac:dyDescent="0.35">
      <c r="AD9" s="14"/>
      <c r="AF9" s="14"/>
      <c r="AH9" s="14"/>
      <c r="AJ9" s="14"/>
      <c r="AL9" s="14"/>
      <c r="AM9" s="19"/>
      <c r="AO9" s="19"/>
      <c r="AQ9" s="19"/>
      <c r="AS9" s="19"/>
      <c r="AU9" s="19"/>
      <c r="AW9" s="19"/>
    </row>
    <row r="10" spans="1:49" ht="16" customHeight="1" x14ac:dyDescent="0.35">
      <c r="AD10" s="14"/>
      <c r="AF10" s="14"/>
      <c r="AH10" s="14"/>
      <c r="AJ10" s="14"/>
      <c r="AL10" s="14"/>
      <c r="AM10" s="19"/>
      <c r="AO10" s="19"/>
      <c r="AQ10" s="19"/>
      <c r="AS10" s="19"/>
      <c r="AU10" s="19"/>
      <c r="AW10" s="19"/>
    </row>
    <row r="11" spans="1:49" ht="16" customHeight="1" x14ac:dyDescent="0.35">
      <c r="AD11" s="14"/>
      <c r="AF11" s="14"/>
      <c r="AH11" s="14"/>
      <c r="AJ11" s="14"/>
      <c r="AL11" s="14"/>
      <c r="AM11" s="19"/>
      <c r="AO11" s="19"/>
      <c r="AQ11" s="19"/>
      <c r="AS11" s="19"/>
      <c r="AU11" s="19"/>
      <c r="AW11" s="19"/>
    </row>
    <row r="12" spans="1:49" ht="16" customHeight="1" x14ac:dyDescent="0.35">
      <c r="N12" s="12"/>
      <c r="O12" s="12"/>
      <c r="P12" s="12"/>
      <c r="AD12" s="14"/>
      <c r="AF12" s="14"/>
      <c r="AH12" s="14"/>
      <c r="AJ12" s="14"/>
      <c r="AL12" s="14"/>
      <c r="AM12" s="19"/>
      <c r="AO12" s="19"/>
      <c r="AQ12" s="19"/>
      <c r="AS12" s="19"/>
      <c r="AU12" s="19"/>
      <c r="AW12" s="19"/>
    </row>
    <row r="13" spans="1:49" ht="16" customHeight="1" x14ac:dyDescent="0.35">
      <c r="N13" s="12"/>
      <c r="O13" s="12"/>
      <c r="P13" s="12"/>
      <c r="AD13" s="14"/>
      <c r="AF13" s="14"/>
      <c r="AH13" s="14"/>
      <c r="AJ13" s="14"/>
      <c r="AL13" s="14"/>
      <c r="AM13" s="19"/>
      <c r="AO13" s="19"/>
      <c r="AQ13" s="19"/>
      <c r="AS13" s="19"/>
      <c r="AU13" s="19"/>
      <c r="AW13" s="19"/>
    </row>
    <row r="14" spans="1:49" ht="16" customHeight="1" x14ac:dyDescent="0.35">
      <c r="N14" s="12"/>
      <c r="O14" s="12"/>
      <c r="P14" s="12"/>
      <c r="AD14" s="14"/>
      <c r="AF14" s="14"/>
      <c r="AH14" s="14"/>
      <c r="AJ14" s="14"/>
      <c r="AL14" s="14"/>
      <c r="AM14" s="19"/>
      <c r="AO14" s="19"/>
      <c r="AQ14" s="19"/>
      <c r="AS14" s="19"/>
      <c r="AU14" s="19"/>
      <c r="AW14" s="19"/>
    </row>
    <row r="15" spans="1:49" ht="16" customHeight="1" x14ac:dyDescent="0.35">
      <c r="N15" s="12"/>
      <c r="O15" s="12"/>
      <c r="P15" s="12"/>
      <c r="AD15" s="14"/>
      <c r="AF15" s="14"/>
      <c r="AH15" s="14"/>
      <c r="AJ15" s="14"/>
      <c r="AL15" s="14"/>
      <c r="AM15" s="19"/>
      <c r="AO15" s="19"/>
      <c r="AQ15" s="19"/>
      <c r="AS15" s="19"/>
      <c r="AU15" s="19"/>
      <c r="AW15" s="19"/>
    </row>
    <row r="16" spans="1:49" ht="16" customHeight="1" x14ac:dyDescent="0.35">
      <c r="N16" s="12"/>
      <c r="O16" s="12"/>
      <c r="P16" s="12"/>
      <c r="AD16" s="14"/>
      <c r="AF16" s="14"/>
      <c r="AH16" s="14"/>
      <c r="AJ16" s="14"/>
      <c r="AL16" s="14"/>
      <c r="AM16" s="19"/>
      <c r="AO16" s="19"/>
      <c r="AQ16" s="19"/>
      <c r="AS16" s="19"/>
      <c r="AU16" s="19"/>
      <c r="AW16" s="19"/>
    </row>
    <row r="17" spans="14:49" ht="16" customHeight="1" x14ac:dyDescent="0.35">
      <c r="N17" s="12"/>
      <c r="O17" s="12"/>
      <c r="P17" s="12"/>
      <c r="AD17" s="14"/>
      <c r="AF17" s="14"/>
      <c r="AH17" s="14"/>
      <c r="AJ17" s="14"/>
      <c r="AL17" s="14"/>
      <c r="AM17" s="19"/>
      <c r="AO17" s="19"/>
      <c r="AQ17" s="19"/>
      <c r="AS17" s="19"/>
      <c r="AU17" s="19"/>
      <c r="AW17" s="19"/>
    </row>
    <row r="18" spans="14:49" ht="16" customHeight="1" x14ac:dyDescent="0.35">
      <c r="N18" s="12"/>
      <c r="O18" s="12"/>
      <c r="P18" s="12"/>
      <c r="AD18" s="14"/>
      <c r="AF18" s="14"/>
      <c r="AH18" s="14"/>
      <c r="AJ18" s="14"/>
      <c r="AL18" s="14"/>
      <c r="AM18" s="19"/>
      <c r="AO18" s="19"/>
      <c r="AQ18" s="19"/>
      <c r="AS18" s="19"/>
      <c r="AU18" s="19"/>
      <c r="AW18" s="19"/>
    </row>
    <row r="19" spans="14:49" ht="16" customHeight="1" x14ac:dyDescent="0.35">
      <c r="N19" s="12"/>
      <c r="O19" s="12"/>
      <c r="P19" s="12"/>
      <c r="AD19" s="14"/>
      <c r="AF19" s="14"/>
      <c r="AH19" s="14"/>
      <c r="AJ19" s="14"/>
      <c r="AL19" s="14"/>
      <c r="AM19" s="19"/>
      <c r="AO19" s="19"/>
      <c r="AQ19" s="19"/>
      <c r="AS19" s="19"/>
      <c r="AU19" s="19"/>
      <c r="AW19" s="19"/>
    </row>
    <row r="20" spans="14:49" ht="16" customHeight="1" x14ac:dyDescent="0.35">
      <c r="N20" s="12"/>
      <c r="O20" s="12"/>
      <c r="P20" s="12"/>
      <c r="AD20" s="14"/>
      <c r="AF20" s="14"/>
      <c r="AH20" s="14"/>
      <c r="AJ20" s="14"/>
      <c r="AL20" s="14"/>
      <c r="AM20" s="19"/>
      <c r="AO20" s="19"/>
      <c r="AQ20" s="19"/>
      <c r="AS20" s="19"/>
      <c r="AU20" s="19"/>
      <c r="AW20" s="19"/>
    </row>
    <row r="21" spans="14:49" ht="16" customHeight="1" x14ac:dyDescent="0.35">
      <c r="N21" s="12"/>
      <c r="O21" s="12"/>
      <c r="P21" s="12"/>
      <c r="AD21" s="14"/>
      <c r="AF21" s="14"/>
      <c r="AH21" s="14"/>
      <c r="AJ21" s="14"/>
      <c r="AL21" s="14"/>
      <c r="AM21" s="19"/>
      <c r="AO21" s="19"/>
      <c r="AQ21" s="19"/>
      <c r="AS21" s="19"/>
      <c r="AU21" s="19"/>
      <c r="AW21" s="19"/>
    </row>
    <row r="22" spans="14:49" ht="16" customHeight="1" x14ac:dyDescent="0.35">
      <c r="N22" s="12"/>
      <c r="O22" s="12"/>
      <c r="P22" s="12"/>
      <c r="AD22" s="14"/>
      <c r="AF22" s="14"/>
      <c r="AH22" s="14"/>
      <c r="AJ22" s="14"/>
      <c r="AL22" s="14"/>
      <c r="AM22" s="19"/>
      <c r="AO22" s="19"/>
      <c r="AQ22" s="19"/>
      <c r="AS22" s="19"/>
      <c r="AU22" s="19"/>
      <c r="AW22" s="19"/>
    </row>
    <row r="23" spans="14:49" ht="16" customHeight="1" x14ac:dyDescent="0.35">
      <c r="N23" s="12"/>
      <c r="O23" s="12"/>
      <c r="P23" s="12"/>
      <c r="AD23" s="14"/>
      <c r="AF23" s="14"/>
      <c r="AH23" s="14"/>
      <c r="AJ23" s="14"/>
      <c r="AL23" s="14"/>
      <c r="AM23" s="19"/>
      <c r="AO23" s="19"/>
      <c r="AQ23" s="19"/>
      <c r="AS23" s="19"/>
      <c r="AU23" s="19"/>
      <c r="AW23" s="19"/>
    </row>
    <row r="24" spans="14:49" ht="16" customHeight="1" x14ac:dyDescent="0.35">
      <c r="N24" s="12"/>
      <c r="O24" s="12"/>
      <c r="P24" s="12"/>
      <c r="AD24" s="14"/>
      <c r="AF24" s="14"/>
      <c r="AH24" s="14"/>
      <c r="AJ24" s="14"/>
      <c r="AL24" s="14"/>
      <c r="AM24" s="19"/>
      <c r="AO24" s="19"/>
      <c r="AQ24" s="19"/>
      <c r="AS24" s="19"/>
      <c r="AU24" s="19"/>
      <c r="AW24" s="19"/>
    </row>
    <row r="25" spans="14:49" ht="16" customHeight="1" x14ac:dyDescent="0.35">
      <c r="N25" s="12"/>
      <c r="O25" s="12"/>
      <c r="P25" s="12"/>
      <c r="AD25" s="14"/>
      <c r="AF25" s="14"/>
      <c r="AH25" s="14"/>
      <c r="AJ25" s="14"/>
      <c r="AL25" s="14"/>
      <c r="AM25" s="19"/>
      <c r="AO25" s="19"/>
      <c r="AQ25" s="19"/>
      <c r="AS25" s="19"/>
      <c r="AU25" s="19"/>
      <c r="AW25" s="19"/>
    </row>
    <row r="26" spans="14:49" ht="16" customHeight="1" x14ac:dyDescent="0.35">
      <c r="N26" s="12"/>
      <c r="O26" s="12"/>
      <c r="P26" s="12"/>
      <c r="AD26" s="14"/>
      <c r="AF26" s="14"/>
      <c r="AH26" s="14"/>
      <c r="AJ26" s="14"/>
      <c r="AL26" s="14"/>
      <c r="AM26" s="19"/>
      <c r="AO26" s="19"/>
      <c r="AQ26" s="19"/>
      <c r="AS26" s="19"/>
      <c r="AU26" s="19"/>
      <c r="AW26" s="19"/>
    </row>
    <row r="27" spans="14:49" ht="16" customHeight="1" x14ac:dyDescent="0.35">
      <c r="N27" s="12"/>
      <c r="O27" s="12"/>
      <c r="P27" s="12"/>
      <c r="AD27" s="14"/>
      <c r="AF27" s="14"/>
      <c r="AH27" s="14"/>
      <c r="AJ27" s="14"/>
      <c r="AL27" s="14"/>
      <c r="AM27" s="19"/>
      <c r="AO27" s="19"/>
      <c r="AQ27" s="19"/>
      <c r="AS27" s="19"/>
      <c r="AU27" s="19"/>
      <c r="AW27" s="19"/>
    </row>
    <row r="28" spans="14:49" ht="16" customHeight="1" x14ac:dyDescent="0.35">
      <c r="N28" s="12"/>
      <c r="O28" s="12"/>
      <c r="P28" s="12"/>
      <c r="AD28" s="14"/>
      <c r="AF28" s="14"/>
      <c r="AH28" s="14"/>
      <c r="AJ28" s="14"/>
      <c r="AL28" s="14"/>
      <c r="AM28" s="19"/>
      <c r="AO28" s="19"/>
      <c r="AQ28" s="19"/>
      <c r="AS28" s="19"/>
      <c r="AU28" s="19"/>
      <c r="AW28" s="19"/>
    </row>
    <row r="29" spans="14:49" ht="16" customHeight="1" x14ac:dyDescent="0.35">
      <c r="N29" s="12"/>
      <c r="O29" s="12"/>
      <c r="P29" s="12"/>
      <c r="AD29" s="14"/>
      <c r="AF29" s="14"/>
      <c r="AH29" s="14"/>
      <c r="AJ29" s="14"/>
      <c r="AL29" s="14"/>
      <c r="AM29" s="19"/>
      <c r="AO29" s="19"/>
      <c r="AQ29" s="19"/>
      <c r="AS29" s="19"/>
      <c r="AU29" s="19"/>
      <c r="AW29" s="19"/>
    </row>
    <row r="30" spans="14:49" ht="16" customHeight="1" x14ac:dyDescent="0.35">
      <c r="N30" s="12"/>
      <c r="O30" s="12"/>
      <c r="P30" s="12"/>
      <c r="AD30" s="14"/>
      <c r="AF30" s="14"/>
      <c r="AH30" s="14"/>
      <c r="AJ30" s="14"/>
      <c r="AL30" s="14"/>
      <c r="AM30" s="19"/>
      <c r="AO30" s="19"/>
      <c r="AQ30" s="19"/>
      <c r="AS30" s="19"/>
      <c r="AU30" s="19"/>
      <c r="AW30" s="19"/>
    </row>
    <row r="31" spans="14:49" ht="16" customHeight="1" x14ac:dyDescent="0.35">
      <c r="N31" s="12"/>
      <c r="O31" s="12"/>
      <c r="P31" s="12"/>
      <c r="AD31" s="14"/>
      <c r="AF31" s="14"/>
      <c r="AH31" s="14"/>
      <c r="AJ31" s="14"/>
      <c r="AL31" s="14"/>
      <c r="AM31" s="19"/>
      <c r="AO31" s="19"/>
      <c r="AQ31" s="19"/>
      <c r="AS31" s="19"/>
      <c r="AU31" s="19"/>
      <c r="AW31" s="19"/>
    </row>
    <row r="32" spans="14:49" ht="16" customHeight="1" x14ac:dyDescent="0.35">
      <c r="N32" s="12"/>
      <c r="O32" s="12"/>
      <c r="P32" s="12"/>
      <c r="AD32" s="14"/>
      <c r="AF32" s="14"/>
      <c r="AH32" s="14"/>
      <c r="AJ32" s="14"/>
      <c r="AL32" s="14"/>
      <c r="AM32" s="19"/>
      <c r="AO32" s="19"/>
      <c r="AQ32" s="19"/>
      <c r="AS32" s="19"/>
      <c r="AU32" s="19"/>
      <c r="AW32" s="19"/>
    </row>
    <row r="33" spans="14:49" ht="16" customHeight="1" x14ac:dyDescent="0.35">
      <c r="N33" s="12"/>
      <c r="O33" s="12"/>
      <c r="P33" s="12"/>
      <c r="AD33" s="14"/>
      <c r="AF33" s="14"/>
      <c r="AH33" s="14"/>
      <c r="AJ33" s="14"/>
      <c r="AL33" s="14"/>
      <c r="AM33" s="19"/>
      <c r="AO33" s="19"/>
      <c r="AQ33" s="19"/>
      <c r="AS33" s="19"/>
      <c r="AU33" s="19"/>
      <c r="AW33" s="19"/>
    </row>
    <row r="34" spans="14:49" ht="16" customHeight="1" x14ac:dyDescent="0.35">
      <c r="N34" s="12"/>
      <c r="O34" s="12"/>
      <c r="P34" s="12"/>
      <c r="AD34" s="14"/>
      <c r="AF34" s="14"/>
      <c r="AH34" s="14"/>
      <c r="AJ34" s="14"/>
      <c r="AL34" s="14"/>
      <c r="AM34" s="19"/>
      <c r="AO34" s="19"/>
      <c r="AQ34" s="19"/>
      <c r="AS34" s="19"/>
      <c r="AU34" s="19"/>
      <c r="AW34" s="19"/>
    </row>
    <row r="35" spans="14:49" ht="16" customHeight="1" x14ac:dyDescent="0.35">
      <c r="N35" s="12"/>
      <c r="O35" s="12"/>
      <c r="P35" s="12"/>
      <c r="AD35" s="14"/>
      <c r="AF35" s="14"/>
      <c r="AH35" s="14"/>
      <c r="AJ35" s="14"/>
      <c r="AL35" s="14"/>
      <c r="AM35" s="19"/>
      <c r="AO35" s="19"/>
      <c r="AQ35" s="19"/>
      <c r="AS35" s="19"/>
      <c r="AU35" s="19"/>
      <c r="AW35" s="19"/>
    </row>
    <row r="36" spans="14:49" ht="16" customHeight="1" x14ac:dyDescent="0.35">
      <c r="N36" s="12"/>
      <c r="O36" s="12"/>
      <c r="P36" s="12"/>
      <c r="AD36" s="14"/>
      <c r="AF36" s="14"/>
      <c r="AH36" s="14"/>
      <c r="AJ36" s="14"/>
      <c r="AL36" s="14"/>
      <c r="AM36" s="19"/>
      <c r="AO36" s="19"/>
      <c r="AQ36" s="19"/>
      <c r="AS36" s="19"/>
      <c r="AU36" s="19"/>
      <c r="AW36" s="19"/>
    </row>
    <row r="37" spans="14:49" ht="16" customHeight="1" x14ac:dyDescent="0.35">
      <c r="N37" s="12"/>
      <c r="O37" s="12"/>
      <c r="P37" s="12"/>
      <c r="AD37" s="14"/>
      <c r="AF37" s="14"/>
      <c r="AH37" s="14"/>
      <c r="AJ37" s="14"/>
      <c r="AL37" s="14"/>
      <c r="AM37" s="19"/>
      <c r="AO37" s="19"/>
      <c r="AQ37" s="19"/>
      <c r="AS37" s="19"/>
      <c r="AU37" s="19"/>
      <c r="AW37" s="19"/>
    </row>
    <row r="38" spans="14:49" ht="16" customHeight="1" x14ac:dyDescent="0.35">
      <c r="N38" s="12"/>
      <c r="O38" s="12"/>
      <c r="P38" s="12"/>
      <c r="AD38" s="14"/>
      <c r="AF38" s="14"/>
      <c r="AH38" s="14"/>
      <c r="AJ38" s="14"/>
      <c r="AL38" s="14"/>
      <c r="AM38" s="19"/>
      <c r="AO38" s="19"/>
      <c r="AQ38" s="19"/>
      <c r="AS38" s="19"/>
      <c r="AU38" s="19"/>
      <c r="AW38" s="19"/>
    </row>
    <row r="39" spans="14:49" ht="16" customHeight="1" x14ac:dyDescent="0.35">
      <c r="N39" s="12"/>
      <c r="O39" s="12"/>
      <c r="P39" s="12"/>
      <c r="AD39" s="14"/>
      <c r="AF39" s="14"/>
      <c r="AH39" s="14"/>
      <c r="AJ39" s="14"/>
      <c r="AL39" s="14"/>
      <c r="AM39" s="19"/>
      <c r="AO39" s="19"/>
      <c r="AQ39" s="19"/>
      <c r="AS39" s="19"/>
      <c r="AU39" s="19"/>
      <c r="AW39" s="19"/>
    </row>
    <row r="40" spans="14:49" ht="16" customHeight="1" x14ac:dyDescent="0.35">
      <c r="N40" s="12"/>
      <c r="O40" s="12"/>
      <c r="P40" s="12"/>
      <c r="AD40" s="14"/>
      <c r="AF40" s="14"/>
      <c r="AH40" s="14"/>
      <c r="AJ40" s="14"/>
      <c r="AL40" s="14"/>
      <c r="AM40" s="19"/>
      <c r="AO40" s="19"/>
      <c r="AQ40" s="19"/>
      <c r="AS40" s="19"/>
      <c r="AU40" s="19"/>
      <c r="AW40" s="19"/>
    </row>
    <row r="41" spans="14:49" ht="16" customHeight="1" x14ac:dyDescent="0.35">
      <c r="N41" s="12"/>
      <c r="O41" s="12"/>
      <c r="P41" s="12"/>
      <c r="AD41" s="14"/>
      <c r="AF41" s="14"/>
      <c r="AH41" s="14"/>
      <c r="AJ41" s="14"/>
      <c r="AL41" s="14"/>
      <c r="AM41" s="19"/>
      <c r="AO41" s="19"/>
      <c r="AQ41" s="19"/>
      <c r="AS41" s="19"/>
      <c r="AU41" s="19"/>
      <c r="AW41" s="19"/>
    </row>
    <row r="42" spans="14:49" ht="16" customHeight="1" x14ac:dyDescent="0.35">
      <c r="N42" s="12"/>
      <c r="O42" s="12"/>
      <c r="P42" s="12"/>
      <c r="AD42" s="14"/>
      <c r="AF42" s="14"/>
      <c r="AH42" s="14"/>
      <c r="AJ42" s="14"/>
      <c r="AL42" s="14"/>
      <c r="AM42" s="19"/>
      <c r="AO42" s="19"/>
      <c r="AQ42" s="19"/>
      <c r="AS42" s="19"/>
      <c r="AU42" s="19"/>
      <c r="AW42" s="19"/>
    </row>
    <row r="43" spans="14:49" ht="16" customHeight="1" x14ac:dyDescent="0.35">
      <c r="N43" s="12"/>
      <c r="O43" s="12"/>
      <c r="P43" s="12"/>
      <c r="AD43" s="14"/>
      <c r="AF43" s="14"/>
      <c r="AH43" s="14"/>
      <c r="AJ43" s="14"/>
      <c r="AL43" s="14"/>
      <c r="AM43" s="19"/>
      <c r="AO43" s="19"/>
      <c r="AQ43" s="19"/>
      <c r="AS43" s="19"/>
      <c r="AU43" s="19"/>
      <c r="AW43" s="19"/>
    </row>
    <row r="44" spans="14:49" ht="16" customHeight="1" x14ac:dyDescent="0.35">
      <c r="N44" s="12"/>
      <c r="O44" s="12"/>
      <c r="P44" s="12"/>
      <c r="AD44" s="14"/>
      <c r="AF44" s="14"/>
      <c r="AH44" s="14"/>
      <c r="AJ44" s="14"/>
      <c r="AL44" s="14"/>
      <c r="AM44" s="19"/>
      <c r="AO44" s="19"/>
      <c r="AQ44" s="19"/>
      <c r="AS44" s="19"/>
      <c r="AU44" s="19"/>
      <c r="AW44" s="19"/>
    </row>
    <row r="45" spans="14:49" ht="16" customHeight="1" x14ac:dyDescent="0.35">
      <c r="N45" s="12"/>
      <c r="O45" s="12"/>
      <c r="P45" s="12"/>
      <c r="AD45" s="14"/>
      <c r="AF45" s="14"/>
      <c r="AH45" s="14"/>
      <c r="AJ45" s="14"/>
      <c r="AL45" s="14"/>
      <c r="AM45" s="19"/>
      <c r="AO45" s="19"/>
      <c r="AQ45" s="19"/>
      <c r="AS45" s="19"/>
      <c r="AU45" s="19"/>
      <c r="AW45" s="19"/>
    </row>
    <row r="46" spans="14:49" ht="16" customHeight="1" x14ac:dyDescent="0.35">
      <c r="N46" s="12"/>
      <c r="O46" s="12"/>
      <c r="P46" s="12"/>
      <c r="AD46" s="14"/>
      <c r="AF46" s="14"/>
      <c r="AH46" s="14"/>
      <c r="AJ46" s="14"/>
      <c r="AL46" s="14"/>
      <c r="AM46" s="19"/>
      <c r="AO46" s="19"/>
      <c r="AQ46" s="19"/>
      <c r="AS46" s="19"/>
      <c r="AU46" s="19"/>
      <c r="AW46" s="19"/>
    </row>
    <row r="47" spans="14:49" ht="16" customHeight="1" x14ac:dyDescent="0.35">
      <c r="N47" s="12"/>
      <c r="O47" s="12"/>
      <c r="P47" s="12"/>
      <c r="AD47" s="14"/>
      <c r="AF47" s="14"/>
      <c r="AH47" s="14"/>
      <c r="AJ47" s="14"/>
      <c r="AL47" s="14"/>
      <c r="AM47" s="19"/>
      <c r="AO47" s="19"/>
      <c r="AQ47" s="19"/>
      <c r="AS47" s="19"/>
      <c r="AU47" s="19"/>
      <c r="AW47" s="19"/>
    </row>
    <row r="48" spans="14:49" ht="16" customHeight="1" x14ac:dyDescent="0.35">
      <c r="N48" s="12"/>
      <c r="O48" s="12"/>
      <c r="P48" s="12"/>
      <c r="AD48" s="14"/>
      <c r="AF48" s="14"/>
      <c r="AH48" s="14"/>
      <c r="AJ48" s="14"/>
      <c r="AL48" s="14"/>
      <c r="AM48" s="19"/>
      <c r="AO48" s="19"/>
      <c r="AQ48" s="19"/>
      <c r="AS48" s="19"/>
      <c r="AU48" s="19"/>
      <c r="AW48" s="19"/>
    </row>
    <row r="49" spans="14:49" ht="16" customHeight="1" x14ac:dyDescent="0.35">
      <c r="N49" s="12"/>
      <c r="O49" s="12"/>
      <c r="P49" s="12"/>
      <c r="AD49" s="14"/>
      <c r="AF49" s="14"/>
      <c r="AH49" s="14"/>
      <c r="AJ49" s="14"/>
      <c r="AL49" s="14"/>
      <c r="AM49" s="19"/>
      <c r="AO49" s="19"/>
      <c r="AQ49" s="19"/>
      <c r="AS49" s="19"/>
      <c r="AU49" s="19"/>
      <c r="AW49" s="19"/>
    </row>
    <row r="50" spans="14:49" ht="16" customHeight="1" x14ac:dyDescent="0.35">
      <c r="N50" s="12"/>
      <c r="O50" s="12"/>
      <c r="P50" s="12"/>
      <c r="AD50" s="14"/>
      <c r="AF50" s="14"/>
      <c r="AH50" s="14"/>
      <c r="AJ50" s="14"/>
      <c r="AL50" s="14"/>
      <c r="AM50" s="19"/>
      <c r="AO50" s="19"/>
      <c r="AQ50" s="19"/>
      <c r="AS50" s="19"/>
      <c r="AU50" s="19"/>
      <c r="AW50" s="19"/>
    </row>
    <row r="51" spans="14:49" ht="16" customHeight="1" x14ac:dyDescent="0.35">
      <c r="N51" s="12"/>
      <c r="O51" s="12"/>
      <c r="P51" s="12"/>
      <c r="AD51" s="14"/>
      <c r="AF51" s="14"/>
      <c r="AH51" s="14"/>
      <c r="AJ51" s="14"/>
      <c r="AL51" s="14"/>
      <c r="AM51" s="19"/>
      <c r="AO51" s="19"/>
      <c r="AQ51" s="19"/>
      <c r="AS51" s="19"/>
      <c r="AU51" s="19"/>
      <c r="AW51" s="19"/>
    </row>
    <row r="52" spans="14:49" ht="16" customHeight="1" x14ac:dyDescent="0.35">
      <c r="N52" s="12"/>
      <c r="O52" s="12"/>
      <c r="P52" s="12"/>
      <c r="AD52" s="14"/>
      <c r="AF52" s="14"/>
      <c r="AH52" s="14"/>
      <c r="AJ52" s="14"/>
      <c r="AL52" s="14"/>
      <c r="AM52" s="19"/>
      <c r="AO52" s="19"/>
      <c r="AQ52" s="19"/>
      <c r="AS52" s="19"/>
      <c r="AU52" s="19"/>
      <c r="AW52" s="19"/>
    </row>
    <row r="53" spans="14:49" ht="16" customHeight="1" x14ac:dyDescent="0.35">
      <c r="N53" s="12"/>
      <c r="O53" s="12"/>
      <c r="P53" s="12"/>
      <c r="AD53" s="14"/>
      <c r="AF53" s="14"/>
      <c r="AH53" s="14"/>
      <c r="AJ53" s="14"/>
      <c r="AL53" s="14"/>
      <c r="AM53" s="19"/>
      <c r="AO53" s="19"/>
      <c r="AQ53" s="19"/>
      <c r="AS53" s="19"/>
      <c r="AU53" s="19"/>
      <c r="AW53" s="19"/>
    </row>
    <row r="54" spans="14:49" ht="16" customHeight="1" x14ac:dyDescent="0.35">
      <c r="N54" s="12"/>
      <c r="O54" s="12"/>
      <c r="P54" s="12"/>
      <c r="AD54" s="14"/>
      <c r="AF54" s="14"/>
      <c r="AH54" s="14"/>
      <c r="AJ54" s="14"/>
      <c r="AL54" s="14"/>
      <c r="AM54" s="19"/>
      <c r="AO54" s="19"/>
      <c r="AQ54" s="19"/>
      <c r="AS54" s="19"/>
      <c r="AU54" s="19"/>
      <c r="AW54" s="19"/>
    </row>
    <row r="55" spans="14:49" ht="16" customHeight="1" x14ac:dyDescent="0.35">
      <c r="N55" s="12"/>
      <c r="O55" s="12"/>
      <c r="P55" s="12"/>
      <c r="AD55" s="14"/>
      <c r="AF55" s="14"/>
      <c r="AH55" s="14"/>
      <c r="AJ55" s="14"/>
      <c r="AL55" s="14"/>
      <c r="AM55" s="19"/>
      <c r="AO55" s="19"/>
      <c r="AQ55" s="19"/>
      <c r="AS55" s="19"/>
      <c r="AU55" s="19"/>
      <c r="AW55" s="19"/>
    </row>
    <row r="56" spans="14:49" ht="16" customHeight="1" x14ac:dyDescent="0.35">
      <c r="N56" s="12"/>
      <c r="O56" s="12"/>
      <c r="P56" s="12"/>
      <c r="AD56" s="14"/>
      <c r="AF56" s="14"/>
      <c r="AH56" s="14"/>
      <c r="AJ56" s="14"/>
      <c r="AL56" s="14"/>
      <c r="AM56" s="19"/>
      <c r="AO56" s="19"/>
      <c r="AQ56" s="19"/>
      <c r="AS56" s="19"/>
      <c r="AU56" s="19"/>
      <c r="AW56" s="19"/>
    </row>
    <row r="57" spans="14:49" ht="16" customHeight="1" x14ac:dyDescent="0.35">
      <c r="N57" s="12"/>
      <c r="O57" s="12"/>
      <c r="P57" s="12"/>
      <c r="AD57" s="14"/>
      <c r="AF57" s="14"/>
      <c r="AH57" s="14"/>
      <c r="AJ57" s="14"/>
      <c r="AL57" s="14"/>
      <c r="AM57" s="19"/>
      <c r="AO57" s="19"/>
      <c r="AQ57" s="19"/>
      <c r="AS57" s="19"/>
      <c r="AU57" s="19"/>
      <c r="AW57" s="19"/>
    </row>
    <row r="58" spans="14:49" ht="16" customHeight="1" x14ac:dyDescent="0.35">
      <c r="N58" s="12"/>
      <c r="O58" s="12"/>
      <c r="P58" s="12"/>
      <c r="AD58" s="14"/>
      <c r="AF58" s="14"/>
      <c r="AH58" s="14"/>
      <c r="AJ58" s="14"/>
      <c r="AL58" s="14"/>
      <c r="AM58" s="19"/>
      <c r="AO58" s="19"/>
      <c r="AQ58" s="19"/>
      <c r="AS58" s="19"/>
      <c r="AU58" s="19"/>
      <c r="AW58" s="19"/>
    </row>
    <row r="59" spans="14:49" ht="16" customHeight="1" x14ac:dyDescent="0.35">
      <c r="N59" s="12"/>
      <c r="O59" s="12"/>
      <c r="P59" s="12"/>
      <c r="AD59" s="14"/>
      <c r="AF59" s="14"/>
      <c r="AH59" s="14"/>
      <c r="AJ59" s="14"/>
      <c r="AL59" s="14"/>
      <c r="AM59" s="19"/>
      <c r="AO59" s="19"/>
      <c r="AQ59" s="19"/>
      <c r="AS59" s="19"/>
      <c r="AU59" s="19"/>
      <c r="AW59" s="19"/>
    </row>
    <row r="60" spans="14:49" ht="16" customHeight="1" x14ac:dyDescent="0.35">
      <c r="N60" s="12"/>
      <c r="O60" s="12"/>
      <c r="P60" s="12"/>
      <c r="AD60" s="14"/>
      <c r="AF60" s="14"/>
      <c r="AH60" s="14"/>
      <c r="AJ60" s="14"/>
      <c r="AL60" s="14"/>
      <c r="AM60" s="19"/>
      <c r="AO60" s="19"/>
      <c r="AQ60" s="19"/>
      <c r="AS60" s="19"/>
      <c r="AU60" s="19"/>
      <c r="AW60" s="19"/>
    </row>
    <row r="61" spans="14:49" ht="16" customHeight="1" x14ac:dyDescent="0.35">
      <c r="N61" s="12"/>
      <c r="O61" s="12"/>
      <c r="P61" s="12"/>
      <c r="AD61" s="14"/>
      <c r="AF61" s="14"/>
      <c r="AH61" s="14"/>
      <c r="AJ61" s="14"/>
      <c r="AL61" s="14"/>
      <c r="AM61" s="19"/>
      <c r="AO61" s="19"/>
      <c r="AQ61" s="19"/>
      <c r="AS61" s="19"/>
      <c r="AU61" s="19"/>
      <c r="AW61" s="19"/>
    </row>
    <row r="62" spans="14:49" ht="16" customHeight="1" x14ac:dyDescent="0.35">
      <c r="N62" s="12"/>
      <c r="O62" s="12"/>
      <c r="P62" s="12"/>
      <c r="AD62" s="14"/>
      <c r="AF62" s="14"/>
      <c r="AH62" s="14"/>
      <c r="AJ62" s="14"/>
      <c r="AL62" s="14"/>
      <c r="AM62" s="19"/>
      <c r="AO62" s="19"/>
      <c r="AQ62" s="19"/>
      <c r="AS62" s="19"/>
      <c r="AU62" s="19"/>
      <c r="AW62" s="19"/>
    </row>
    <row r="63" spans="14:49" ht="16" customHeight="1" x14ac:dyDescent="0.35">
      <c r="N63" s="12"/>
      <c r="O63" s="12"/>
      <c r="P63" s="12"/>
      <c r="AD63" s="14"/>
      <c r="AF63" s="14"/>
      <c r="AH63" s="14"/>
      <c r="AJ63" s="14"/>
      <c r="AL63" s="14"/>
      <c r="AM63" s="19"/>
      <c r="AO63" s="19"/>
      <c r="AQ63" s="19"/>
      <c r="AS63" s="19"/>
      <c r="AU63" s="19"/>
      <c r="AW63" s="19"/>
    </row>
    <row r="64" spans="14:49" ht="16" customHeight="1" x14ac:dyDescent="0.35">
      <c r="N64" s="12"/>
      <c r="O64" s="12"/>
      <c r="P64" s="12"/>
      <c r="AD64" s="14"/>
      <c r="AF64" s="14"/>
      <c r="AH64" s="14"/>
      <c r="AJ64" s="14"/>
      <c r="AL64" s="14"/>
      <c r="AM64" s="19"/>
      <c r="AO64" s="19"/>
      <c r="AQ64" s="19"/>
      <c r="AS64" s="19"/>
      <c r="AU64" s="19"/>
      <c r="AW64" s="19"/>
    </row>
    <row r="65" spans="14:49" ht="16" customHeight="1" x14ac:dyDescent="0.35">
      <c r="N65" s="12"/>
      <c r="O65" s="12"/>
      <c r="P65" s="12"/>
      <c r="AD65" s="14"/>
      <c r="AF65" s="14"/>
      <c r="AH65" s="14"/>
      <c r="AJ65" s="14"/>
      <c r="AL65" s="14"/>
      <c r="AM65" s="19"/>
      <c r="AO65" s="19"/>
      <c r="AQ65" s="19"/>
      <c r="AS65" s="19"/>
      <c r="AU65" s="19"/>
      <c r="AW65" s="19"/>
    </row>
    <row r="66" spans="14:49" ht="16" customHeight="1" x14ac:dyDescent="0.35">
      <c r="N66" s="12"/>
      <c r="O66" s="12"/>
      <c r="P66" s="12"/>
      <c r="AD66" s="14"/>
      <c r="AF66" s="14"/>
      <c r="AH66" s="14"/>
      <c r="AJ66" s="14"/>
      <c r="AL66" s="14"/>
      <c r="AM66" s="19"/>
      <c r="AO66" s="19"/>
      <c r="AQ66" s="19"/>
      <c r="AS66" s="19"/>
      <c r="AU66" s="19"/>
      <c r="AW66" s="19"/>
    </row>
    <row r="67" spans="14:49" ht="16" customHeight="1" x14ac:dyDescent="0.35">
      <c r="N67" s="12"/>
      <c r="O67" s="12"/>
      <c r="P67" s="12"/>
      <c r="AD67" s="14"/>
      <c r="AF67" s="14"/>
      <c r="AH67" s="14"/>
      <c r="AJ67" s="14"/>
      <c r="AL67" s="14"/>
      <c r="AM67" s="19"/>
      <c r="AO67" s="19"/>
      <c r="AQ67" s="19"/>
      <c r="AS67" s="19"/>
      <c r="AU67" s="19"/>
      <c r="AW67" s="19"/>
    </row>
    <row r="68" spans="14:49" ht="16" customHeight="1" x14ac:dyDescent="0.35">
      <c r="N68" s="12"/>
      <c r="O68" s="12"/>
      <c r="P68" s="12"/>
      <c r="AD68" s="14"/>
      <c r="AF68" s="14"/>
      <c r="AH68" s="14"/>
      <c r="AJ68" s="14"/>
      <c r="AL68" s="14"/>
      <c r="AM68" s="19"/>
      <c r="AO68" s="19"/>
      <c r="AQ68" s="19"/>
      <c r="AS68" s="19"/>
      <c r="AU68" s="19"/>
      <c r="AW68" s="19"/>
    </row>
    <row r="69" spans="14:49" ht="16" customHeight="1" x14ac:dyDescent="0.35">
      <c r="N69" s="12"/>
      <c r="O69" s="12"/>
      <c r="P69" s="12"/>
      <c r="AD69" s="14"/>
      <c r="AF69" s="14"/>
      <c r="AH69" s="14"/>
      <c r="AJ69" s="14"/>
      <c r="AL69" s="14"/>
      <c r="AM69" s="19"/>
      <c r="AO69" s="19"/>
      <c r="AQ69" s="19"/>
      <c r="AS69" s="19"/>
      <c r="AU69" s="19"/>
      <c r="AW69" s="19"/>
    </row>
    <row r="70" spans="14:49" ht="16" customHeight="1" x14ac:dyDescent="0.35">
      <c r="N70" s="12"/>
      <c r="O70" s="12"/>
      <c r="P70" s="12"/>
      <c r="AD70" s="14"/>
      <c r="AF70" s="14"/>
      <c r="AH70" s="14"/>
      <c r="AJ70" s="14"/>
      <c r="AL70" s="14"/>
      <c r="AM70" s="19"/>
      <c r="AO70" s="19"/>
      <c r="AQ70" s="19"/>
      <c r="AS70" s="19"/>
      <c r="AU70" s="19"/>
      <c r="AW70" s="19"/>
    </row>
    <row r="71" spans="14:49" ht="16" customHeight="1" x14ac:dyDescent="0.35">
      <c r="N71" s="12"/>
      <c r="O71" s="12"/>
      <c r="P71" s="12"/>
      <c r="AD71" s="14"/>
      <c r="AF71" s="14"/>
      <c r="AH71" s="14"/>
      <c r="AJ71" s="14"/>
      <c r="AL71" s="14"/>
      <c r="AM71" s="19"/>
      <c r="AO71" s="19"/>
      <c r="AQ71" s="19"/>
      <c r="AS71" s="19"/>
      <c r="AU71" s="19"/>
      <c r="AW71" s="19"/>
    </row>
    <row r="72" spans="14:49" ht="16" customHeight="1" x14ac:dyDescent="0.35">
      <c r="N72" s="12"/>
      <c r="O72" s="12"/>
      <c r="P72" s="12"/>
      <c r="AD72" s="14"/>
      <c r="AF72" s="14"/>
      <c r="AH72" s="14"/>
      <c r="AJ72" s="14"/>
      <c r="AL72" s="14"/>
      <c r="AM72" s="19"/>
      <c r="AO72" s="19"/>
      <c r="AQ72" s="19"/>
      <c r="AS72" s="19"/>
      <c r="AU72" s="19"/>
      <c r="AW72" s="19"/>
    </row>
    <row r="73" spans="14:49" ht="16" customHeight="1" x14ac:dyDescent="0.35">
      <c r="N73" s="12"/>
      <c r="O73" s="12"/>
      <c r="P73" s="12"/>
    </row>
    <row r="74" spans="14:49" ht="16" customHeight="1" x14ac:dyDescent="0.35">
      <c r="N74" s="12"/>
      <c r="O74" s="12"/>
      <c r="P74" s="12"/>
    </row>
    <row r="75" spans="14:49" ht="16" customHeight="1" x14ac:dyDescent="0.35">
      <c r="N75" s="12"/>
      <c r="O75" s="12"/>
      <c r="P75" s="12"/>
    </row>
    <row r="76" spans="14:49" ht="16" customHeight="1" x14ac:dyDescent="0.35">
      <c r="N76" s="12"/>
      <c r="O76" s="12"/>
      <c r="P76" s="12"/>
    </row>
    <row r="77" spans="14:49" ht="16" customHeight="1" x14ac:dyDescent="0.35">
      <c r="N77" s="12"/>
      <c r="O77" s="12"/>
      <c r="P77" s="12"/>
    </row>
    <row r="78" spans="14:49" ht="16" customHeight="1" x14ac:dyDescent="0.35">
      <c r="N78" s="12"/>
      <c r="O78" s="12"/>
      <c r="P78" s="12"/>
    </row>
    <row r="79" spans="14:49" ht="16" customHeight="1" x14ac:dyDescent="0.35">
      <c r="N79" s="12"/>
      <c r="O79" s="12"/>
      <c r="P79" s="12"/>
    </row>
    <row r="80" spans="14:49" ht="16" customHeight="1" x14ac:dyDescent="0.35">
      <c r="N80" s="12"/>
      <c r="O80" s="12"/>
      <c r="P80" s="12"/>
    </row>
    <row r="81" spans="14:16" ht="16" customHeight="1" x14ac:dyDescent="0.35">
      <c r="N81" s="12"/>
      <c r="O81" s="12"/>
      <c r="P81" s="12"/>
    </row>
    <row r="82" spans="14:16" ht="16" customHeight="1" x14ac:dyDescent="0.35">
      <c r="N82" s="12"/>
      <c r="O82" s="12"/>
      <c r="P82" s="12"/>
    </row>
    <row r="83" spans="14:16" ht="16" customHeight="1" x14ac:dyDescent="0.35">
      <c r="N83" s="12"/>
      <c r="O83" s="12"/>
      <c r="P83" s="12"/>
    </row>
    <row r="84" spans="14:16" ht="16" customHeight="1" x14ac:dyDescent="0.35">
      <c r="N84" s="12"/>
      <c r="O84" s="12"/>
      <c r="P84" s="12"/>
    </row>
    <row r="85" spans="14:16" ht="16" customHeight="1" x14ac:dyDescent="0.35">
      <c r="N85" s="12"/>
      <c r="O85" s="12"/>
      <c r="P85" s="12"/>
    </row>
    <row r="86" spans="14:16" ht="16" customHeight="1" x14ac:dyDescent="0.35">
      <c r="N86" s="12"/>
      <c r="O86" s="12"/>
      <c r="P86" s="12"/>
    </row>
    <row r="87" spans="14:16" ht="16" customHeight="1" x14ac:dyDescent="0.35">
      <c r="N87" s="12"/>
      <c r="O87" s="12"/>
      <c r="P87" s="12"/>
    </row>
    <row r="88" spans="14:16" ht="16" customHeight="1" x14ac:dyDescent="0.35">
      <c r="N88" s="12"/>
      <c r="O88" s="12"/>
      <c r="P88" s="12"/>
    </row>
    <row r="89" spans="14:16" ht="16" customHeight="1" x14ac:dyDescent="0.35">
      <c r="N89" s="12"/>
      <c r="O89" s="12"/>
      <c r="P89" s="12"/>
    </row>
    <row r="90" spans="14:16" ht="16" customHeight="1" x14ac:dyDescent="0.35">
      <c r="N90" s="12"/>
      <c r="O90" s="12"/>
      <c r="P90" s="12"/>
    </row>
    <row r="91" spans="14:16" ht="16" customHeight="1" x14ac:dyDescent="0.35">
      <c r="N91" s="12"/>
      <c r="O91" s="12"/>
      <c r="P91" s="12"/>
    </row>
    <row r="92" spans="14:16" ht="16" customHeight="1" x14ac:dyDescent="0.35">
      <c r="N92" s="12"/>
      <c r="O92" s="12"/>
      <c r="P92" s="12"/>
    </row>
    <row r="93" spans="14:16" ht="16" customHeight="1" x14ac:dyDescent="0.35">
      <c r="N93" s="12"/>
      <c r="O93" s="12"/>
      <c r="P93" s="12"/>
    </row>
    <row r="94" spans="14:16" ht="16" customHeight="1" x14ac:dyDescent="0.35">
      <c r="N94" s="12"/>
      <c r="O94" s="12"/>
      <c r="P94" s="12"/>
    </row>
    <row r="95" spans="14:16" ht="16" customHeight="1" x14ac:dyDescent="0.35">
      <c r="N95" s="12"/>
      <c r="O95" s="12"/>
      <c r="P95" s="12"/>
    </row>
    <row r="96" spans="14:16" ht="16" customHeight="1" x14ac:dyDescent="0.35">
      <c r="N96" s="12"/>
      <c r="O96" s="12"/>
      <c r="P96" s="12"/>
    </row>
    <row r="97" spans="14:16" ht="16" customHeight="1" x14ac:dyDescent="0.35">
      <c r="N97" s="12"/>
      <c r="O97" s="12"/>
      <c r="P97" s="12"/>
    </row>
    <row r="98" spans="14:16" ht="16" customHeight="1" x14ac:dyDescent="0.35">
      <c r="N98" s="12"/>
      <c r="O98" s="12"/>
      <c r="P98" s="12"/>
    </row>
    <row r="99" spans="14:16" ht="16" customHeight="1" x14ac:dyDescent="0.35">
      <c r="N99" s="12"/>
      <c r="O99" s="12"/>
      <c r="P99" s="12"/>
    </row>
    <row r="100" spans="14:16" ht="16" customHeight="1" x14ac:dyDescent="0.35">
      <c r="N100" s="12"/>
      <c r="O100" s="12"/>
      <c r="P100" s="12"/>
    </row>
    <row r="101" spans="14:16" ht="16" customHeight="1" x14ac:dyDescent="0.35">
      <c r="N101" s="12"/>
      <c r="O101" s="12"/>
      <c r="P101" s="12"/>
    </row>
    <row r="102" spans="14:16" ht="16" customHeight="1" x14ac:dyDescent="0.35">
      <c r="N102" s="12"/>
      <c r="O102" s="12"/>
      <c r="P102" s="12"/>
    </row>
    <row r="103" spans="14:16" ht="16" customHeight="1" x14ac:dyDescent="0.35">
      <c r="N103" s="12"/>
      <c r="O103" s="12"/>
      <c r="P103" s="12"/>
    </row>
    <row r="104" spans="14:16" ht="16" customHeight="1" x14ac:dyDescent="0.35">
      <c r="N104" s="12"/>
      <c r="O104" s="12"/>
      <c r="P104" s="12"/>
    </row>
    <row r="105" spans="14:16" ht="16" customHeight="1" x14ac:dyDescent="0.35">
      <c r="N105" s="12"/>
      <c r="O105" s="12"/>
      <c r="P105" s="12"/>
    </row>
    <row r="106" spans="14:16" ht="16" customHeight="1" x14ac:dyDescent="0.35">
      <c r="N106" s="12"/>
      <c r="O106" s="12"/>
      <c r="P106" s="12"/>
    </row>
    <row r="107" spans="14:16" ht="16" customHeight="1" x14ac:dyDescent="0.35">
      <c r="N107" s="12"/>
      <c r="O107" s="12"/>
      <c r="P107" s="12"/>
    </row>
    <row r="108" spans="14:16" ht="16" customHeight="1" x14ac:dyDescent="0.35">
      <c r="N108" s="12"/>
      <c r="O108" s="12"/>
      <c r="P108" s="12"/>
    </row>
    <row r="109" spans="14:16" ht="16" customHeight="1" x14ac:dyDescent="0.35">
      <c r="N109" s="12"/>
      <c r="O109" s="12"/>
      <c r="P109" s="12"/>
    </row>
    <row r="110" spans="14:16" ht="16" customHeight="1" x14ac:dyDescent="0.35">
      <c r="N110" s="12"/>
      <c r="O110" s="12"/>
      <c r="P110" s="12"/>
    </row>
    <row r="111" spans="14:16" ht="16" customHeight="1" x14ac:dyDescent="0.35">
      <c r="N111" s="12"/>
      <c r="O111" s="12"/>
      <c r="P111" s="12"/>
    </row>
    <row r="112" spans="14:16" ht="16" customHeight="1" x14ac:dyDescent="0.35">
      <c r="N112" s="12"/>
      <c r="O112" s="12"/>
      <c r="P112" s="12"/>
    </row>
    <row r="113" spans="14:16" ht="16" customHeight="1" x14ac:dyDescent="0.35">
      <c r="N113" s="12"/>
      <c r="O113" s="12"/>
      <c r="P113" s="12"/>
    </row>
    <row r="114" spans="14:16" ht="16" customHeight="1" x14ac:dyDescent="0.35">
      <c r="N114" s="12"/>
      <c r="O114" s="12"/>
      <c r="P114" s="12"/>
    </row>
    <row r="115" spans="14:16" ht="16" customHeight="1" x14ac:dyDescent="0.35">
      <c r="N115" s="12"/>
      <c r="O115" s="12"/>
      <c r="P115" s="12"/>
    </row>
    <row r="116" spans="14:16" ht="16" customHeight="1" x14ac:dyDescent="0.35">
      <c r="N116" s="12"/>
      <c r="O116" s="12"/>
      <c r="P116" s="12"/>
    </row>
    <row r="117" spans="14:16" ht="16" customHeight="1" x14ac:dyDescent="0.35">
      <c r="N117" s="12"/>
      <c r="O117" s="12"/>
      <c r="P117" s="12"/>
    </row>
    <row r="118" spans="14:16" ht="16" customHeight="1" x14ac:dyDescent="0.35">
      <c r="N118" s="12"/>
      <c r="O118" s="12"/>
      <c r="P118" s="12"/>
    </row>
    <row r="119" spans="14:16" ht="16" customHeight="1" x14ac:dyDescent="0.35">
      <c r="N119" s="12"/>
      <c r="O119" s="12"/>
      <c r="P119" s="12"/>
    </row>
    <row r="120" spans="14:16" ht="16" customHeight="1" x14ac:dyDescent="0.35">
      <c r="N120" s="12"/>
      <c r="O120" s="12"/>
      <c r="P120" s="12"/>
    </row>
    <row r="121" spans="14:16" ht="16" customHeight="1" x14ac:dyDescent="0.35">
      <c r="N121" s="12"/>
      <c r="O121" s="12"/>
      <c r="P121" s="12"/>
    </row>
    <row r="122" spans="14:16" ht="16" customHeight="1" x14ac:dyDescent="0.35">
      <c r="N122" s="12"/>
      <c r="O122" s="12"/>
      <c r="P122" s="12"/>
    </row>
    <row r="123" spans="14:16" ht="16" customHeight="1" x14ac:dyDescent="0.35"/>
    <row r="124" spans="14:16" ht="16" customHeight="1" x14ac:dyDescent="0.35"/>
    <row r="125" spans="14:16" ht="16" customHeight="1" x14ac:dyDescent="0.35"/>
    <row r="126" spans="14:16" ht="16" customHeight="1" x14ac:dyDescent="0.35"/>
    <row r="127" spans="14:16" ht="16" customHeight="1" x14ac:dyDescent="0.35"/>
    <row r="128" spans="14:16" ht="16" customHeight="1" x14ac:dyDescent="0.35"/>
    <row r="129" ht="16" customHeight="1" x14ac:dyDescent="0.35"/>
    <row r="130" ht="16" customHeight="1" x14ac:dyDescent="0.35"/>
    <row r="131" ht="16" customHeight="1" x14ac:dyDescent="0.35"/>
    <row r="132" ht="16" customHeight="1" x14ac:dyDescent="0.35"/>
    <row r="133" ht="16" customHeight="1" x14ac:dyDescent="0.35"/>
    <row r="134" ht="16" customHeight="1" x14ac:dyDescent="0.35"/>
    <row r="135" ht="16" customHeight="1" x14ac:dyDescent="0.35"/>
    <row r="136" ht="16" customHeight="1" x14ac:dyDescent="0.35"/>
    <row r="137" ht="16" customHeight="1" x14ac:dyDescent="0.35"/>
    <row r="138" ht="16" customHeight="1" x14ac:dyDescent="0.35"/>
    <row r="139" ht="16" customHeight="1" x14ac:dyDescent="0.35"/>
    <row r="140" ht="16" customHeight="1" x14ac:dyDescent="0.35"/>
    <row r="141" ht="16" customHeight="1" x14ac:dyDescent="0.35"/>
    <row r="142" ht="16" customHeight="1" x14ac:dyDescent="0.35"/>
    <row r="143" ht="16" customHeight="1" x14ac:dyDescent="0.35"/>
    <row r="144" ht="16" customHeight="1" x14ac:dyDescent="0.35"/>
    <row r="145" ht="16" customHeight="1" x14ac:dyDescent="0.35"/>
    <row r="146" ht="16" customHeight="1" x14ac:dyDescent="0.35"/>
    <row r="147" ht="16" customHeight="1" x14ac:dyDescent="0.35"/>
    <row r="148" ht="16" customHeight="1" x14ac:dyDescent="0.35"/>
    <row r="149" ht="16" customHeight="1" x14ac:dyDescent="0.35"/>
    <row r="150" ht="16" customHeight="1" x14ac:dyDescent="0.35"/>
    <row r="151" ht="16" customHeight="1" x14ac:dyDescent="0.35"/>
    <row r="152" ht="16" customHeight="1" x14ac:dyDescent="0.35"/>
    <row r="153" ht="16" customHeight="1" x14ac:dyDescent="0.35"/>
    <row r="154" ht="16" customHeight="1" x14ac:dyDescent="0.35"/>
    <row r="155" ht="16" customHeight="1" x14ac:dyDescent="0.35"/>
    <row r="156" ht="16" customHeight="1" x14ac:dyDescent="0.35"/>
    <row r="157" ht="16" customHeight="1" x14ac:dyDescent="0.35"/>
    <row r="158" ht="16" customHeight="1" x14ac:dyDescent="0.35"/>
    <row r="159" ht="16" customHeight="1" x14ac:dyDescent="0.35"/>
    <row r="160" ht="16" customHeight="1" x14ac:dyDescent="0.35"/>
    <row r="161" ht="16" customHeight="1" x14ac:dyDescent="0.35"/>
    <row r="162" ht="16" customHeight="1" x14ac:dyDescent="0.35"/>
    <row r="163" ht="16" customHeight="1" x14ac:dyDescent="0.35"/>
    <row r="164" ht="16" customHeight="1" x14ac:dyDescent="0.35"/>
    <row r="165" ht="16" customHeight="1" x14ac:dyDescent="0.35"/>
    <row r="166" ht="16" customHeight="1" x14ac:dyDescent="0.35"/>
    <row r="167" ht="16" customHeight="1" x14ac:dyDescent="0.35"/>
    <row r="168" ht="16" customHeight="1" x14ac:dyDescent="0.35"/>
    <row r="169" ht="16" customHeight="1" x14ac:dyDescent="0.35"/>
    <row r="170" ht="16" customHeight="1" x14ac:dyDescent="0.35"/>
    <row r="171" ht="16" customHeight="1" x14ac:dyDescent="0.35"/>
    <row r="172" ht="16" customHeight="1" x14ac:dyDescent="0.35"/>
    <row r="173" ht="16" customHeight="1" x14ac:dyDescent="0.35"/>
    <row r="174" ht="16" customHeight="1" x14ac:dyDescent="0.35"/>
    <row r="175" ht="16" customHeight="1" x14ac:dyDescent="0.35"/>
    <row r="176" ht="16" customHeight="1" x14ac:dyDescent="0.35"/>
    <row r="177" ht="16" customHeight="1" x14ac:dyDescent="0.35"/>
    <row r="178" ht="16" customHeight="1" x14ac:dyDescent="0.35"/>
    <row r="179" ht="16" customHeight="1" x14ac:dyDescent="0.35"/>
    <row r="180" ht="16" customHeight="1" x14ac:dyDescent="0.35"/>
    <row r="181" ht="16" customHeight="1" x14ac:dyDescent="0.35"/>
    <row r="182" ht="16" customHeight="1" x14ac:dyDescent="0.35"/>
    <row r="183" ht="16" customHeight="1" x14ac:dyDescent="0.35"/>
    <row r="184" ht="16" customHeight="1" x14ac:dyDescent="0.35"/>
    <row r="185" ht="16" customHeight="1" x14ac:dyDescent="0.35"/>
  </sheetData>
  <hyperlinks>
    <hyperlink ref="T5" r:id="rId1"/>
  </hyperlinks>
  <pageMargins left="0.45" right="0.45" top="0.45" bottom="0.45" header="0.3" footer="0.3"/>
  <pageSetup scale="19"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showGridLines="0" workbookViewId="0">
      <pane ySplit="2" topLeftCell="A3" activePane="bottomLeft" state="frozen"/>
      <selection pane="bottomLeft" activeCell="B14" sqref="B14:B15"/>
    </sheetView>
  </sheetViews>
  <sheetFormatPr defaultRowHeight="14.5" x14ac:dyDescent="0.35"/>
  <cols>
    <col min="1" max="1" width="1.6328125" customWidth="1"/>
    <col min="2" max="2" width="2.6328125" customWidth="1"/>
    <col min="3" max="3" width="12.26953125" customWidth="1"/>
    <col min="4" max="4" width="3.1796875" customWidth="1"/>
  </cols>
  <sheetData>
    <row r="1" spans="1:13" s="4" customFormat="1" ht="5" customHeight="1" x14ac:dyDescent="0.35">
      <c r="A1" s="1"/>
      <c r="B1" s="2"/>
      <c r="C1" s="3"/>
      <c r="D1" s="3"/>
    </row>
    <row r="2" spans="1:13" s="8" customFormat="1" ht="31" customHeight="1" x14ac:dyDescent="0.35">
      <c r="A2" s="5"/>
      <c r="B2" s="6" t="s">
        <v>418</v>
      </c>
      <c r="C2" s="7"/>
      <c r="D2" s="7"/>
    </row>
    <row r="3" spans="1:13" s="8" customFormat="1" ht="5" customHeight="1" x14ac:dyDescent="0.35">
      <c r="A3" s="5"/>
      <c r="B3" s="9"/>
      <c r="C3" s="7"/>
      <c r="D3" s="10"/>
      <c r="H3" s="11"/>
      <c r="I3" s="11"/>
      <c r="J3" s="11"/>
      <c r="K3" s="11"/>
      <c r="L3" s="11"/>
      <c r="M3" s="11"/>
    </row>
    <row r="4" spans="1:13" ht="18.5" x14ac:dyDescent="0.35">
      <c r="B4" s="185"/>
      <c r="C4" s="186"/>
      <c r="D4" s="187"/>
      <c r="E4" s="186"/>
      <c r="F4" s="186"/>
      <c r="G4" s="186"/>
      <c r="H4" s="185"/>
    </row>
    <row r="5" spans="1:13" ht="18.5" x14ac:dyDescent="0.35">
      <c r="B5" s="185"/>
      <c r="C5" s="186" t="s">
        <v>430</v>
      </c>
      <c r="D5" s="187"/>
      <c r="E5" s="186"/>
      <c r="F5" s="186"/>
      <c r="G5" s="186"/>
      <c r="H5" s="185"/>
    </row>
    <row r="6" spans="1:13" x14ac:dyDescent="0.35">
      <c r="B6" s="185"/>
      <c r="C6" s="185"/>
      <c r="D6" s="188"/>
      <c r="E6" s="193"/>
      <c r="F6" s="193"/>
      <c r="G6" s="193"/>
      <c r="H6" s="185"/>
    </row>
    <row r="7" spans="1:13" x14ac:dyDescent="0.35">
      <c r="B7" s="185"/>
      <c r="C7" s="185" t="s">
        <v>419</v>
      </c>
      <c r="D7" s="188" t="s">
        <v>420</v>
      </c>
      <c r="E7" s="189">
        <v>2.64</v>
      </c>
      <c r="F7" s="185"/>
      <c r="G7" s="185"/>
      <c r="H7" s="185"/>
    </row>
    <row r="8" spans="1:13" x14ac:dyDescent="0.35">
      <c r="B8" s="185"/>
      <c r="C8" s="185" t="s">
        <v>421</v>
      </c>
      <c r="D8" s="188" t="s">
        <v>420</v>
      </c>
      <c r="E8" s="193" t="s">
        <v>422</v>
      </c>
      <c r="F8" s="193"/>
      <c r="G8" s="193"/>
      <c r="H8" s="185"/>
    </row>
    <row r="9" spans="1:13" x14ac:dyDescent="0.35">
      <c r="B9" s="185"/>
      <c r="C9" s="185" t="s">
        <v>423</v>
      </c>
      <c r="D9" s="188" t="s">
        <v>420</v>
      </c>
      <c r="E9" s="194" t="s">
        <v>424</v>
      </c>
      <c r="F9" s="194"/>
      <c r="G9" s="194"/>
      <c r="H9" s="185"/>
    </row>
    <row r="10" spans="1:13" x14ac:dyDescent="0.35">
      <c r="B10" s="185"/>
      <c r="C10" s="185" t="s">
        <v>425</v>
      </c>
      <c r="D10" s="188" t="s">
        <v>420</v>
      </c>
      <c r="E10" s="194" t="s">
        <v>426</v>
      </c>
      <c r="F10" s="194"/>
      <c r="G10" s="194"/>
      <c r="H10" s="185"/>
    </row>
    <row r="11" spans="1:13" x14ac:dyDescent="0.35">
      <c r="B11" s="185"/>
      <c r="C11" s="185" t="s">
        <v>427</v>
      </c>
      <c r="D11" s="188" t="s">
        <v>420</v>
      </c>
      <c r="E11" s="190" t="s">
        <v>428</v>
      </c>
      <c r="F11" s="191" t="s">
        <v>429</v>
      </c>
      <c r="G11" s="192"/>
      <c r="H11" s="185"/>
    </row>
    <row r="12" spans="1:13" x14ac:dyDescent="0.35">
      <c r="B12" s="185"/>
      <c r="C12" s="185"/>
      <c r="D12" s="188"/>
      <c r="E12" s="185"/>
      <c r="F12" s="185"/>
      <c r="G12" s="185"/>
      <c r="H12" s="185"/>
    </row>
    <row r="14" spans="1:13" x14ac:dyDescent="0.35">
      <c r="B14" t="s">
        <v>436</v>
      </c>
    </row>
    <row r="15" spans="1:13" x14ac:dyDescent="0.35">
      <c r="B15" s="196" t="s">
        <v>437</v>
      </c>
    </row>
  </sheetData>
  <sheetProtection sheet="1" objects="1" scenarios="1"/>
  <mergeCells count="4">
    <mergeCell ref="E6:G6"/>
    <mergeCell ref="E8:G8"/>
    <mergeCell ref="E9:G9"/>
    <mergeCell ref="E10:G10"/>
  </mergeCells>
  <hyperlinks>
    <hyperlink ref="B15"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30</vt:i4>
      </vt:variant>
    </vt:vector>
  </HeadingPairs>
  <TitlesOfParts>
    <vt:vector size="37" baseType="lpstr">
      <vt:lpstr>Setup</vt:lpstr>
      <vt:lpstr>Employee (1)</vt:lpstr>
      <vt:lpstr>Employee List</vt:lpstr>
      <vt:lpstr>Individual Employee Summary</vt:lpstr>
      <vt:lpstr>Company Summary</vt:lpstr>
      <vt:lpstr>Dashboard</vt:lpstr>
      <vt:lpstr>About</vt:lpstr>
      <vt:lpstr>BaseSalary</vt:lpstr>
      <vt:lpstr>BenefitPlan</vt:lpstr>
      <vt:lpstr>Bonus</vt:lpstr>
      <vt:lpstr>Classification</vt:lpstr>
      <vt:lpstr>Commission</vt:lpstr>
      <vt:lpstr>CompanyName</vt:lpstr>
      <vt:lpstr>CompanyProperty</vt:lpstr>
      <vt:lpstr>Department</vt:lpstr>
      <vt:lpstr>Disciplines</vt:lpstr>
      <vt:lpstr>Employee1</vt:lpstr>
      <vt:lpstr>EmployeeWS</vt:lpstr>
      <vt:lpstr>LeaveNames</vt:lpstr>
      <vt:lpstr>OtherCategory</vt:lpstr>
      <vt:lpstr>PaidLeave</vt:lpstr>
      <vt:lpstr>PayFrek</vt:lpstr>
      <vt:lpstr>Position</vt:lpstr>
      <vt:lpstr>'Company Summary'!Print_Area</vt:lpstr>
      <vt:lpstr>'Employee (1)'!Print_Area</vt:lpstr>
      <vt:lpstr>'Employee List'!Print_Area</vt:lpstr>
      <vt:lpstr>Setup!Print_Area</vt:lpstr>
      <vt:lpstr>'Company Summary'!Print_Titles</vt:lpstr>
      <vt:lpstr>'Employee (1)'!Print_Titles</vt:lpstr>
      <vt:lpstr>'Employee List'!Print_Titles</vt:lpstr>
      <vt:lpstr>Salaried</vt:lpstr>
      <vt:lpstr>SalGrade</vt:lpstr>
      <vt:lpstr>StartYear</vt:lpstr>
      <vt:lpstr>THPFrek</vt:lpstr>
      <vt:lpstr>Title</vt:lpstr>
      <vt:lpstr>UnpaidLeave</vt:lpstr>
      <vt:lpstr>Workhour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dc:creator>
  <cp:lastModifiedBy>Admin</cp:lastModifiedBy>
  <cp:lastPrinted>2023-06-03T05:01:13Z</cp:lastPrinted>
  <dcterms:created xsi:type="dcterms:W3CDTF">2021-08-08T02:59:14Z</dcterms:created>
  <dcterms:modified xsi:type="dcterms:W3CDTF">2023-06-03T05:14:14Z</dcterms:modified>
</cp:coreProperties>
</file>